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no-my.sharepoint.com/personal/kristine_von_simson_nav_no/Documents/Ledighetstall/Arbeidsmarkedet nå/"/>
    </mc:Choice>
  </mc:AlternateContent>
  <xr:revisionPtr revIDLastSave="0" documentId="11_EF2616222101605E3D95E2C34E29046DAF7A03BE" xr6:coauthVersionLast="47" xr6:coauthVersionMax="47" xr10:uidLastSave="{00000000-0000-0000-0000-000000000000}"/>
  <bookViews>
    <workbookView xWindow="-11895" yWindow="-21720" windowWidth="51840" windowHeight="21240" tabRatio="867" activeTab="9" xr2:uid="{00000000-000D-0000-FFFF-FFFF00000000}"/>
  </bookViews>
  <sheets>
    <sheet name="Figur 1" sheetId="63" r:id="rId1"/>
    <sheet name="Figur 2" sheetId="24" r:id="rId2"/>
    <sheet name="Figur 3" sheetId="40" r:id="rId3"/>
    <sheet name="Figur 4" sheetId="19" r:id="rId4"/>
    <sheet name="Figur 5" sheetId="67" r:id="rId5"/>
    <sheet name="Figur 6" sheetId="47" r:id="rId6"/>
    <sheet name="Figur 7" sheetId="66" r:id="rId7"/>
    <sheet name="Figur 8" sheetId="41" r:id="rId8"/>
    <sheet name="Figur 9" sheetId="21" r:id="rId9"/>
    <sheet name="Figur 10" sheetId="58" r:id="rId10"/>
  </sheets>
  <definedNames>
    <definedName name="_1_" localSheetId="2">#REF!</definedName>
    <definedName name="_1_" localSheetId="6">#REF!</definedName>
    <definedName name="_1_" localSheetId="7">#REF!</definedName>
    <definedName name="_1_">#REF!</definedName>
    <definedName name="_2_" localSheetId="2">#REF!</definedName>
    <definedName name="_2_" localSheetId="6">#REF!</definedName>
    <definedName name="_2_">#REF!</definedName>
    <definedName name="_xlnm._FilterDatabase" localSheetId="1" hidden="1">'Figur 2'!$A$4:$E$4</definedName>
    <definedName name="_xlnm._FilterDatabase" localSheetId="2" hidden="1">'Figur 3'!$A$4:$F$18</definedName>
    <definedName name="_xlnm._FilterDatabase" localSheetId="3" hidden="1">'Figur 4'!$A$4:$F$19</definedName>
    <definedName name="_xlnm._FilterDatabase" localSheetId="6" hidden="1">'Figur 7'!$A$15:$E$30</definedName>
    <definedName name="_xlnm._FilterDatabase" localSheetId="7" hidden="1">'Figur 8'!$A$4:$D$19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4" l="1"/>
  <c r="D25" i="24"/>
  <c r="C25" i="24"/>
  <c r="B25" i="24"/>
  <c r="O18" i="58" l="1"/>
  <c r="M37" i="24" l="1"/>
</calcChain>
</file>

<file path=xl/sharedStrings.xml><?xml version="1.0" encoding="utf-8"?>
<sst xmlns="http://schemas.openxmlformats.org/spreadsheetml/2006/main" count="240" uniqueCount="106">
  <si>
    <t>Ledere</t>
  </si>
  <si>
    <t>Ingeniør- og ikt-fag</t>
  </si>
  <si>
    <t>Undervisning</t>
  </si>
  <si>
    <t>Akademiske yrker</t>
  </si>
  <si>
    <t>Kontorarbeid</t>
  </si>
  <si>
    <t>Bygg og anlegg</t>
  </si>
  <si>
    <t>Industriarbeid</t>
  </si>
  <si>
    <t>Oslo</t>
  </si>
  <si>
    <t>Rogaland</t>
  </si>
  <si>
    <t>Sum:</t>
  </si>
  <si>
    <t>I alt</t>
  </si>
  <si>
    <t>Brutto</t>
  </si>
  <si>
    <t>Arbeidssøkere på tiltak</t>
  </si>
  <si>
    <t>Helt ledige</t>
  </si>
  <si>
    <t>Møre og Romsdal</t>
  </si>
  <si>
    <t>Bruttoledighet</t>
  </si>
  <si>
    <t>Syria</t>
  </si>
  <si>
    <t>Romania</t>
  </si>
  <si>
    <t>Afghanistan</t>
  </si>
  <si>
    <t>Latvia</t>
  </si>
  <si>
    <t>Sverige</t>
  </si>
  <si>
    <t>Eritrea</t>
  </si>
  <si>
    <t>Russland</t>
  </si>
  <si>
    <t>Irak</t>
  </si>
  <si>
    <t>Litauen</t>
  </si>
  <si>
    <t>Polen</t>
  </si>
  <si>
    <t>Filippinene</t>
  </si>
  <si>
    <t>Iran</t>
  </si>
  <si>
    <t>Somalia</t>
  </si>
  <si>
    <t>Thailand</t>
  </si>
  <si>
    <t>Pakistan</t>
  </si>
  <si>
    <t>Tyrkia</t>
  </si>
  <si>
    <t>20-24 år</t>
  </si>
  <si>
    <t>25-29 år</t>
  </si>
  <si>
    <t>30-39 år</t>
  </si>
  <si>
    <t>40-49 år</t>
  </si>
  <si>
    <t>50-59 år</t>
  </si>
  <si>
    <t>60 år og over</t>
  </si>
  <si>
    <t>Vestland</t>
  </si>
  <si>
    <t>Agder</t>
  </si>
  <si>
    <t>Innlandet</t>
  </si>
  <si>
    <t>Delvis ledige</t>
  </si>
  <si>
    <t xml:space="preserve">Delvis ledige </t>
  </si>
  <si>
    <t>sum</t>
  </si>
  <si>
    <t>19 år og under</t>
  </si>
  <si>
    <t>Sum arbeidssøkere</t>
  </si>
  <si>
    <t>Juli</t>
  </si>
  <si>
    <t>September</t>
  </si>
  <si>
    <t>Oktober</t>
  </si>
  <si>
    <t>Januar</t>
  </si>
  <si>
    <t>Februar</t>
  </si>
  <si>
    <t>Mars</t>
  </si>
  <si>
    <t>April</t>
  </si>
  <si>
    <t>Mai</t>
  </si>
  <si>
    <t>Juni</t>
  </si>
  <si>
    <t>August</t>
  </si>
  <si>
    <t>Permitterte</t>
  </si>
  <si>
    <t>November</t>
  </si>
  <si>
    <t>Desember</t>
  </si>
  <si>
    <t>Helt ledige og arbeidssøkere på tiltak</t>
  </si>
  <si>
    <t>India</t>
  </si>
  <si>
    <t>Grunnskolenivå</t>
  </si>
  <si>
    <t>Videregående skolenivå</t>
  </si>
  <si>
    <t>Universitets- og høgskolenivå, kort inntil 4 år</t>
  </si>
  <si>
    <t>Universitets- og høgskolenivå, lang over 4 år</t>
  </si>
  <si>
    <t>Uoppgitt eller ingen fullført utdanning</t>
  </si>
  <si>
    <t>Nordland</t>
  </si>
  <si>
    <t>Trøndelag</t>
  </si>
  <si>
    <t>yrke</t>
  </si>
  <si>
    <t>fylke</t>
  </si>
  <si>
    <t>Ukraina</t>
  </si>
  <si>
    <t>13-51 uker</t>
  </si>
  <si>
    <t>Mer enn 1 år</t>
  </si>
  <si>
    <t>Under 13 uker</t>
  </si>
  <si>
    <t>Tyskland</t>
  </si>
  <si>
    <t>Serviceyrker og 
annet arbeid</t>
  </si>
  <si>
    <t>Jordbruk, 
skogbruk og fiske</t>
  </si>
  <si>
    <t>Akershus</t>
  </si>
  <si>
    <t>Buskerud</t>
  </si>
  <si>
    <t>Østfold</t>
  </si>
  <si>
    <t>Telemark</t>
  </si>
  <si>
    <t>Vestfold</t>
  </si>
  <si>
    <t>Finnmark</t>
  </si>
  <si>
    <t>Troms</t>
  </si>
  <si>
    <t>Barne-og 
ungdomsarbeid</t>
  </si>
  <si>
    <t>Meglere og 
konsulenter</t>
  </si>
  <si>
    <t>Helse, pleie 
og omsorg</t>
  </si>
  <si>
    <t>Reiseliv og 
transport</t>
  </si>
  <si>
    <t>Butikk- og 
salgsarbeid</t>
  </si>
  <si>
    <t>Barne- og 
ungdomsarbeid</t>
  </si>
  <si>
    <t>Bulgaria</t>
  </si>
  <si>
    <t>Akademiske
 yrker</t>
  </si>
  <si>
    <t>Ingeniør- 
og ikt-fag</t>
  </si>
  <si>
    <t>Bygg og 
anlegg</t>
  </si>
  <si>
    <t>Serviceyrker 
og annet arbeid</t>
  </si>
  <si>
    <t>Ingen yrkesbakgrunn/
uoppgitt</t>
  </si>
  <si>
    <r>
      <t xml:space="preserve">Figur 1. </t>
    </r>
    <r>
      <rPr>
        <sz val="11"/>
        <color theme="1"/>
        <rFont val="Calibri"/>
        <family val="2"/>
        <scheme val="minor"/>
      </rPr>
      <t>Antall personer registrert som helt arbeidsledige, delvis arbeidsledige, bruttoledighet og summen av arbeidssøkere. Sesongjusterte tall. Januar 2022 – mars 2025</t>
    </r>
  </si>
  <si>
    <r>
      <t xml:space="preserve">Figur 2. </t>
    </r>
    <r>
      <rPr>
        <sz val="11"/>
        <color theme="1"/>
        <rFont val="Calibri"/>
        <family val="2"/>
        <scheme val="minor"/>
      </rPr>
      <t>Antall innvandrere registrert som helt ledig, arbeidssøker på tiltak eller delvis ledig hos Nav, etter fødeland. De 20 vanligste fødelandene. Mars 2025</t>
    </r>
  </si>
  <si>
    <r>
      <t>Figur 3</t>
    </r>
    <r>
      <rPr>
        <sz val="11"/>
        <color rgb="FF000000"/>
        <rFont val="Calibri"/>
        <family val="2"/>
        <scheme val="minor"/>
      </rPr>
      <t xml:space="preserve"> Prosent av arbeidsstyrken registrert som helt arbeidsledig, arbeidssøker på tiltak eller delvis arbeidsledig hos Nav. Etter yrkesbakgrunn. Mars 2025</t>
    </r>
  </si>
  <si>
    <r>
      <t>Figur 4.</t>
    </r>
    <r>
      <rPr>
        <sz val="11"/>
        <color rgb="FF000000"/>
        <rFont val="Calibri"/>
        <family val="2"/>
        <scheme val="minor"/>
      </rPr>
      <t xml:space="preserve"> Antall personer registrert som helt arbeidsledige, arbeidssøkere på tiltak eller delvis arbeidsledige hos Nav. Etter yrkesbakgrunn. Mars 2025</t>
    </r>
  </si>
  <si>
    <r>
      <t xml:space="preserve">Figur 5. </t>
    </r>
    <r>
      <rPr>
        <sz val="11"/>
        <color theme="1"/>
        <rFont val="Calibri"/>
        <family val="2"/>
        <scheme val="minor"/>
      </rPr>
      <t>Andel av arbeidsstyrken registrert som helt arbeidsledig, arbeidssøker på tiltak eller delvis arbeidsledig hos Nav. Etter fullført utdanningsnivå. Mars 2025</t>
    </r>
  </si>
  <si>
    <r>
      <t xml:space="preserve">Figur 6. </t>
    </r>
    <r>
      <rPr>
        <sz val="11"/>
        <color theme="1"/>
        <rFont val="Calibri"/>
        <family val="2"/>
        <scheme val="minor"/>
      </rPr>
      <t>Andel av arbeidsstyrken registrert som helt arbeidsledig, arbeidssøkere på tiltak eller delvis arbeidsledig hos Nav, etter alder. Mars 2025</t>
    </r>
  </si>
  <si>
    <r>
      <t xml:space="preserve">Figur 7. </t>
    </r>
    <r>
      <rPr>
        <sz val="11"/>
        <color theme="1"/>
        <rFont val="Calibri"/>
        <family val="2"/>
        <scheme val="minor"/>
      </rPr>
      <t>Endring i antallet arbeidssøkere, fordelt på helt arbeidsledige, delvis arbeidsledige og arbeidssøkere på tiltak. Etter fylke. Mars 2024 – mars 2025</t>
    </r>
  </si>
  <si>
    <r>
      <t xml:space="preserve">Figur 8. </t>
    </r>
    <r>
      <rPr>
        <sz val="11"/>
        <color theme="1"/>
        <rFont val="Calibri"/>
        <family val="2"/>
        <scheme val="minor"/>
      </rPr>
      <t>Prosent av arbeidsstyrken registrert som helt arbeidsledige, arbeidssøkere på tiltak eller delvis arbeidsledige hos Nav. Etter fylke. Mars 2025</t>
    </r>
  </si>
  <si>
    <r>
      <t xml:space="preserve">Figur 9. </t>
    </r>
    <r>
      <rPr>
        <sz val="11"/>
        <color theme="1"/>
        <rFont val="Calibri"/>
        <family val="2"/>
        <scheme val="minor"/>
      </rPr>
      <t>Antall arbeidssøkere fordelt på arbeidssøkerstatus og arbeidssøkervarighet. Mars 2024 og mars 2025</t>
    </r>
  </si>
  <si>
    <r>
      <t xml:space="preserve">Figur 10. </t>
    </r>
    <r>
      <rPr>
        <sz val="11"/>
        <color theme="1"/>
        <rFont val="Calibri"/>
        <family val="2"/>
        <scheme val="minor"/>
      </rPr>
      <t>Antallet permitterte arbeidssøkere. Januar 2022 – mars 2025. Ikke justert for sesongvariasjoner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</si>
</sst>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0.0\ %"/>
    <numFmt numFmtId="167" formatCode="_ * #,##0_ ;_ * \-#,##0_ ;_ * &quot;-&quot;??_ ;_ @_ "/>
    <numFmt numFmtId="168" formatCode="#,##0.0"/>
    <numFmt numFmtId="169" formatCode="#,##0.0;\-#,##0.0"/>
    <numFmt numFmtId="170" formatCode="_ * #,##0.0_ ;_ * \-#,##0.0_ ;_ * &quot;-&quot;??_ ;_ @_ 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9"/>
      <color rgb="FF2D2926"/>
      <name val="Arial"/>
      <family val="2"/>
    </font>
    <font>
      <b/>
      <sz val="9"/>
      <color rgb="FF2D2926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9"/>
      <color rgb="FF2D2926"/>
      <name val="Arial"/>
      <family val="2"/>
    </font>
    <font>
      <sz val="9"/>
      <color rgb="FF333333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EEB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EFEEEB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/>
      <right style="thin">
        <color rgb="FFDDDDDD"/>
      </right>
      <top/>
      <bottom/>
      <diagonal/>
    </border>
  </borders>
  <cellStyleXfs count="16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1" applyNumberFormat="0" applyAlignment="0" applyProtection="0"/>
    <xf numFmtId="0" fontId="9" fillId="24" borderId="1" applyNumberFormat="0" applyAlignment="0" applyProtection="0"/>
    <xf numFmtId="0" fontId="10" fillId="25" borderId="2" applyNumberFormat="0" applyAlignment="0" applyProtection="0"/>
    <xf numFmtId="0" fontId="8" fillId="7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1" applyNumberFormat="0" applyAlignment="0" applyProtection="0"/>
    <xf numFmtId="0" fontId="16" fillId="11" borderId="1" applyNumberFormat="0" applyAlignment="0" applyProtection="0"/>
    <xf numFmtId="0" fontId="17" fillId="0" borderId="6" applyNumberFormat="0" applyFill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0" fillId="25" borderId="2" applyNumberFormat="0" applyAlignment="0" applyProtection="0"/>
    <xf numFmtId="0" fontId="17" fillId="0" borderId="6" applyNumberFormat="0" applyFill="0" applyAlignment="0" applyProtection="0"/>
    <xf numFmtId="0" fontId="19" fillId="26" borderId="7" applyNumberFormat="0" applyFont="0" applyAlignment="0" applyProtection="0"/>
    <xf numFmtId="0" fontId="20" fillId="27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Border="0" applyAlignment="0"/>
    <xf numFmtId="0" fontId="19" fillId="26" borderId="7" applyNumberFormat="0" applyFont="0" applyAlignment="0" applyProtection="0"/>
    <xf numFmtId="0" fontId="20" fillId="27" borderId="0" applyNumberFormat="0" applyBorder="0" applyAlignment="0" applyProtection="0"/>
    <xf numFmtId="0" fontId="22" fillId="24" borderId="8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2" fillId="24" borderId="8" applyNumberFormat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28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34" borderId="0" applyNumberFormat="0" applyBorder="0" applyAlignment="0" applyProtection="0"/>
    <xf numFmtId="0" fontId="1" fillId="34" borderId="0" applyNumberFormat="0" applyBorder="0" applyAlignment="0" applyProtection="0"/>
    <xf numFmtId="0" fontId="28" fillId="37" borderId="0" applyNumberFormat="0" applyBorder="0" applyAlignment="0" applyProtection="0"/>
    <xf numFmtId="0" fontId="1" fillId="37" borderId="0" applyNumberFormat="0" applyBorder="0" applyAlignment="0" applyProtection="0"/>
    <xf numFmtId="0" fontId="28" fillId="40" borderId="0" applyNumberFormat="0" applyBorder="0" applyAlignment="0" applyProtection="0"/>
    <xf numFmtId="0" fontId="1" fillId="40" borderId="0" applyNumberFormat="0" applyBorder="0" applyAlignment="0" applyProtection="0"/>
    <xf numFmtId="0" fontId="28" fillId="43" borderId="0" applyNumberFormat="0" applyBorder="0" applyAlignment="0" applyProtection="0"/>
    <xf numFmtId="0" fontId="1" fillId="43" borderId="0" applyNumberFormat="0" applyBorder="0" applyAlignment="0" applyProtection="0"/>
    <xf numFmtId="0" fontId="28" fillId="46" borderId="0" applyNumberFormat="0" applyBorder="0" applyAlignment="0" applyProtection="0"/>
    <xf numFmtId="0" fontId="1" fillId="46" borderId="0" applyNumberFormat="0" applyBorder="0" applyAlignment="0" applyProtection="0"/>
    <xf numFmtId="0" fontId="29" fillId="0" borderId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28" fillId="31" borderId="0" applyNumberFormat="0" applyBorder="0" applyAlignment="0" applyProtection="0"/>
    <xf numFmtId="0" fontId="28" fillId="34" borderId="0" applyNumberFormat="0" applyBorder="0" applyAlignment="0" applyProtection="0"/>
    <xf numFmtId="0" fontId="28" fillId="37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32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3" fillId="0" borderId="0"/>
  </cellStyleXfs>
  <cellXfs count="101">
    <xf numFmtId="0" fontId="0" fillId="0" borderId="0" xfId="0"/>
    <xf numFmtId="1" fontId="0" fillId="0" borderId="0" xfId="0" applyNumberFormat="1"/>
    <xf numFmtId="9" fontId="0" fillId="0" borderId="0" xfId="2" applyFont="1"/>
    <xf numFmtId="0" fontId="2" fillId="0" borderId="0" xfId="0" applyFont="1" applyAlignment="1">
      <alignment vertical="center"/>
    </xf>
    <xf numFmtId="3" fontId="0" fillId="0" borderId="0" xfId="0" applyNumberFormat="1"/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left"/>
    </xf>
    <xf numFmtId="0" fontId="4" fillId="4" borderId="0" xfId="0" applyFont="1" applyFill="1"/>
    <xf numFmtId="0" fontId="1" fillId="0" borderId="0" xfId="3"/>
    <xf numFmtId="3" fontId="3" fillId="2" borderId="10" xfId="0" applyNumberFormat="1" applyFont="1" applyFill="1" applyBorder="1" applyAlignment="1">
      <alignment horizontal="right"/>
    </xf>
    <xf numFmtId="49" fontId="0" fillId="0" borderId="0" xfId="0" applyNumberFormat="1"/>
    <xf numFmtId="165" fontId="1" fillId="0" borderId="0" xfId="3" applyNumberFormat="1"/>
    <xf numFmtId="3" fontId="26" fillId="5" borderId="15" xfId="0" applyNumberFormat="1" applyFont="1" applyFill="1" applyBorder="1" applyAlignment="1">
      <alignment horizontal="right"/>
    </xf>
    <xf numFmtId="49" fontId="26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3" fontId="35" fillId="0" borderId="0" xfId="0" applyNumberFormat="1" applyFont="1" applyAlignment="1">
      <alignment horizontal="right"/>
    </xf>
    <xf numFmtId="167" fontId="0" fillId="0" borderId="0" xfId="1" applyNumberFormat="1" applyFont="1" applyFill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3" fontId="35" fillId="5" borderId="16" xfId="0" applyNumberFormat="1" applyFont="1" applyFill="1" applyBorder="1" applyAlignment="1">
      <alignment horizontal="right"/>
    </xf>
    <xf numFmtId="49" fontId="26" fillId="48" borderId="0" xfId="151" applyNumberFormat="1" applyFont="1" applyFill="1" applyAlignment="1">
      <alignment horizontal="left"/>
    </xf>
    <xf numFmtId="3" fontId="30" fillId="0" borderId="0" xfId="94" applyNumberFormat="1" applyFont="1" applyAlignment="1">
      <alignment horizontal="right"/>
    </xf>
    <xf numFmtId="168" fontId="30" fillId="0" borderId="0" xfId="94" applyNumberFormat="1" applyFont="1" applyAlignment="1">
      <alignment horizontal="right"/>
    </xf>
    <xf numFmtId="49" fontId="30" fillId="0" borderId="0" xfId="94" applyNumberFormat="1" applyFont="1" applyAlignment="1">
      <alignment horizontal="right"/>
    </xf>
    <xf numFmtId="49" fontId="31" fillId="0" borderId="0" xfId="94" applyNumberFormat="1" applyFont="1"/>
    <xf numFmtId="0" fontId="31" fillId="0" borderId="0" xfId="94" applyFont="1"/>
    <xf numFmtId="0" fontId="30" fillId="0" borderId="0" xfId="94" applyFont="1" applyAlignment="1">
      <alignment wrapText="1"/>
    </xf>
    <xf numFmtId="49" fontId="30" fillId="0" borderId="0" xfId="94" applyNumberFormat="1" applyFont="1"/>
    <xf numFmtId="0" fontId="33" fillId="0" borderId="0" xfId="150" applyFont="1" applyAlignment="1">
      <alignment horizontal="left"/>
    </xf>
    <xf numFmtId="49" fontId="34" fillId="0" borderId="0" xfId="150" applyNumberFormat="1" applyFont="1" applyAlignment="1">
      <alignment horizontal="left"/>
    </xf>
    <xf numFmtId="168" fontId="33" fillId="0" borderId="0" xfId="150" applyNumberFormat="1" applyFont="1" applyAlignment="1">
      <alignment horizontal="right"/>
    </xf>
    <xf numFmtId="0" fontId="39" fillId="0" borderId="0" xfId="0" applyFont="1" applyAlignment="1">
      <alignment vertical="center"/>
    </xf>
    <xf numFmtId="0" fontId="38" fillId="5" borderId="12" xfId="153" applyFont="1" applyFill="1" applyBorder="1" applyAlignment="1">
      <alignment horizontal="left" vertical="center"/>
    </xf>
    <xf numFmtId="49" fontId="38" fillId="5" borderId="12" xfId="153" applyNumberFormat="1" applyFont="1" applyFill="1" applyBorder="1" applyAlignment="1">
      <alignment horizontal="left" vertical="center"/>
    </xf>
    <xf numFmtId="3" fontId="38" fillId="5" borderId="12" xfId="153" applyNumberFormat="1" applyFont="1" applyFill="1" applyBorder="1" applyAlignment="1">
      <alignment horizontal="right" vertical="center"/>
    </xf>
    <xf numFmtId="168" fontId="1" fillId="0" borderId="0" xfId="3" applyNumberFormat="1"/>
    <xf numFmtId="49" fontId="37" fillId="48" borderId="14" xfId="159" applyNumberFormat="1" applyFont="1" applyFill="1" applyBorder="1" applyAlignment="1">
      <alignment horizontal="left"/>
    </xf>
    <xf numFmtId="3" fontId="37" fillId="5" borderId="14" xfId="160" applyNumberFormat="1" applyFont="1" applyFill="1" applyBorder="1" applyAlignment="1">
      <alignment horizontal="right"/>
    </xf>
    <xf numFmtId="9" fontId="0" fillId="49" borderId="0" xfId="2" applyFont="1" applyFill="1"/>
    <xf numFmtId="0" fontId="0" fillId="0" borderId="14" xfId="0" applyBorder="1"/>
    <xf numFmtId="49" fontId="26" fillId="48" borderId="14" xfId="157" applyNumberFormat="1" applyFont="1" applyFill="1" applyBorder="1" applyAlignment="1">
      <alignment horizontal="left"/>
    </xf>
    <xf numFmtId="169" fontId="37" fillId="5" borderId="14" xfId="0" applyNumberFormat="1" applyFont="1" applyFill="1" applyBorder="1" applyAlignment="1">
      <alignment horizontal="right"/>
    </xf>
    <xf numFmtId="49" fontId="26" fillId="48" borderId="14" xfId="159" applyNumberFormat="1" applyFont="1" applyFill="1" applyBorder="1" applyAlignment="1">
      <alignment horizontal="left"/>
    </xf>
    <xf numFmtId="0" fontId="0" fillId="0" borderId="0" xfId="3" applyFont="1"/>
    <xf numFmtId="49" fontId="26" fillId="48" borderId="0" xfId="154" applyNumberFormat="1" applyFont="1" applyFill="1" applyAlignment="1">
      <alignment horizontal="left"/>
    </xf>
    <xf numFmtId="49" fontId="42" fillId="48" borderId="14" xfId="0" applyNumberFormat="1" applyFont="1" applyFill="1" applyBorder="1" applyAlignment="1">
      <alignment horizontal="left"/>
    </xf>
    <xf numFmtId="169" fontId="0" fillId="0" borderId="0" xfId="0" applyNumberFormat="1"/>
    <xf numFmtId="49" fontId="26" fillId="48" borderId="14" xfId="0" applyNumberFormat="1" applyFont="1" applyFill="1" applyBorder="1" applyAlignment="1">
      <alignment horizontal="left"/>
    </xf>
    <xf numFmtId="49" fontId="26" fillId="48" borderId="0" xfId="159" applyNumberFormat="1" applyFont="1" applyFill="1" applyAlignment="1">
      <alignment horizontal="left"/>
    </xf>
    <xf numFmtId="0" fontId="0" fillId="0" borderId="14" xfId="0" applyBorder="1" applyAlignment="1">
      <alignment horizontal="left"/>
    </xf>
    <xf numFmtId="165" fontId="0" fillId="0" borderId="0" xfId="0" applyNumberFormat="1"/>
    <xf numFmtId="165" fontId="31" fillId="0" borderId="0" xfId="94" applyNumberFormat="1" applyFont="1"/>
    <xf numFmtId="165" fontId="30" fillId="0" borderId="0" xfId="94" applyNumberFormat="1" applyFont="1" applyAlignment="1">
      <alignment horizontal="right" wrapText="1"/>
    </xf>
    <xf numFmtId="165" fontId="31" fillId="0" borderId="0" xfId="94" applyNumberFormat="1" applyFont="1" applyAlignment="1">
      <alignment horizontal="right"/>
    </xf>
    <xf numFmtId="165" fontId="30" fillId="0" borderId="0" xfId="94" applyNumberFormat="1" applyFont="1" applyAlignment="1">
      <alignment horizontal="right"/>
    </xf>
    <xf numFmtId="0" fontId="40" fillId="0" borderId="0" xfId="0" applyFont="1"/>
    <xf numFmtId="49" fontId="45" fillId="28" borderId="11" xfId="0" applyNumberFormat="1" applyFont="1" applyFill="1" applyBorder="1" applyAlignment="1">
      <alignment horizontal="left"/>
    </xf>
    <xf numFmtId="49" fontId="45" fillId="28" borderId="0" xfId="0" applyNumberFormat="1" applyFont="1" applyFill="1" applyAlignment="1">
      <alignment horizontal="left"/>
    </xf>
    <xf numFmtId="3" fontId="46" fillId="5" borderId="14" xfId="0" applyNumberFormat="1" applyFont="1" applyFill="1" applyBorder="1" applyAlignment="1">
      <alignment horizontal="right"/>
    </xf>
    <xf numFmtId="0" fontId="40" fillId="0" borderId="0" xfId="0" applyFont="1" applyAlignment="1">
      <alignment vertical="center"/>
    </xf>
    <xf numFmtId="49" fontId="46" fillId="48" borderId="14" xfId="0" applyNumberFormat="1" applyFont="1" applyFill="1" applyBorder="1" applyAlignment="1">
      <alignment horizontal="left"/>
    </xf>
    <xf numFmtId="3" fontId="48" fillId="5" borderId="17" xfId="0" applyNumberFormat="1" applyFont="1" applyFill="1" applyBorder="1" applyAlignment="1">
      <alignment horizontal="right"/>
    </xf>
    <xf numFmtId="49" fontId="46" fillId="5" borderId="14" xfId="152" applyNumberFormat="1" applyFont="1" applyFill="1" applyBorder="1" applyAlignment="1">
      <alignment horizontal="left"/>
    </xf>
    <xf numFmtId="3" fontId="46" fillId="5" borderId="14" xfId="152" applyNumberFormat="1" applyFont="1" applyFill="1" applyBorder="1" applyAlignment="1">
      <alignment horizontal="right"/>
    </xf>
    <xf numFmtId="49" fontId="46" fillId="48" borderId="14" xfId="152" applyNumberFormat="1" applyFont="1" applyFill="1" applyBorder="1" applyAlignment="1">
      <alignment horizontal="left"/>
    </xf>
    <xf numFmtId="0" fontId="46" fillId="5" borderId="0" xfId="152" applyFont="1" applyFill="1" applyAlignment="1">
      <alignment horizontal="left"/>
    </xf>
    <xf numFmtId="3" fontId="49" fillId="47" borderId="13" xfId="0" applyNumberFormat="1" applyFont="1" applyFill="1" applyBorder="1" applyAlignment="1">
      <alignment horizontal="right"/>
    </xf>
    <xf numFmtId="49" fontId="26" fillId="48" borderId="0" xfId="157" applyNumberFormat="1" applyFont="1" applyFill="1" applyAlignment="1">
      <alignment horizontal="left"/>
    </xf>
    <xf numFmtId="168" fontId="5" fillId="0" borderId="14" xfId="94" applyNumberFormat="1" applyFont="1" applyBorder="1" applyAlignment="1">
      <alignment horizontal="left"/>
    </xf>
    <xf numFmtId="0" fontId="50" fillId="5" borderId="14" xfId="0" applyFont="1" applyFill="1" applyBorder="1"/>
    <xf numFmtId="49" fontId="26" fillId="48" borderId="14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6" fontId="1" fillId="0" borderId="0" xfId="3" applyNumberFormat="1"/>
    <xf numFmtId="3" fontId="26" fillId="5" borderId="14" xfId="0" applyNumberFormat="1" applyFont="1" applyFill="1" applyBorder="1" applyAlignment="1">
      <alignment horizontal="right"/>
    </xf>
    <xf numFmtId="3" fontId="35" fillId="5" borderId="17" xfId="0" applyNumberFormat="1" applyFont="1" applyFill="1" applyBorder="1" applyAlignment="1">
      <alignment horizontal="right"/>
    </xf>
    <xf numFmtId="169" fontId="26" fillId="5" borderId="14" xfId="0" applyNumberFormat="1" applyFont="1" applyFill="1" applyBorder="1" applyAlignment="1">
      <alignment horizontal="right"/>
    </xf>
    <xf numFmtId="0" fontId="26" fillId="5" borderId="0" xfId="0" applyFont="1" applyFill="1" applyAlignment="1">
      <alignment horizontal="right"/>
    </xf>
    <xf numFmtId="0" fontId="50" fillId="5" borderId="0" xfId="0" applyFont="1" applyFill="1"/>
    <xf numFmtId="49" fontId="26" fillId="48" borderId="0" xfId="0" applyNumberFormat="1" applyFont="1" applyFill="1" applyAlignment="1">
      <alignment horizontal="left"/>
    </xf>
    <xf numFmtId="0" fontId="50" fillId="5" borderId="19" xfId="0" applyFont="1" applyFill="1" applyBorder="1"/>
    <xf numFmtId="0" fontId="50" fillId="5" borderId="20" xfId="0" applyFont="1" applyFill="1" applyBorder="1"/>
    <xf numFmtId="0" fontId="50" fillId="5" borderId="21" xfId="0" applyFont="1" applyFill="1" applyBorder="1"/>
    <xf numFmtId="170" fontId="0" fillId="0" borderId="0" xfId="1" applyNumberFormat="1" applyFont="1"/>
    <xf numFmtId="49" fontId="26" fillId="48" borderId="14" xfId="157" applyNumberFormat="1" applyFont="1" applyFill="1" applyBorder="1" applyAlignment="1">
      <alignment horizontal="left" wrapText="1"/>
    </xf>
    <xf numFmtId="164" fontId="0" fillId="0" borderId="0" xfId="0" applyNumberFormat="1"/>
    <xf numFmtId="0" fontId="26" fillId="5" borderId="14" xfId="0" applyFont="1" applyFill="1" applyBorder="1" applyAlignment="1">
      <alignment horizontal="right"/>
    </xf>
    <xf numFmtId="0" fontId="47" fillId="0" borderId="0" xfId="0" applyFont="1" applyAlignment="1">
      <alignment vertical="center"/>
    </xf>
    <xf numFmtId="3" fontId="30" fillId="5" borderId="13" xfId="0" applyNumberFormat="1" applyFont="1" applyFill="1" applyBorder="1" applyAlignment="1">
      <alignment horizontal="right"/>
    </xf>
    <xf numFmtId="3" fontId="30" fillId="47" borderId="13" xfId="0" applyNumberFormat="1" applyFont="1" applyFill="1" applyBorder="1" applyAlignment="1">
      <alignment horizontal="right"/>
    </xf>
    <xf numFmtId="49" fontId="37" fillId="48" borderId="0" xfId="0" applyNumberFormat="1" applyFont="1" applyFill="1" applyAlignment="1">
      <alignment horizontal="left"/>
    </xf>
    <xf numFmtId="0" fontId="26" fillId="5" borderId="0" xfId="0" applyFont="1" applyFill="1"/>
    <xf numFmtId="0" fontId="0" fillId="0" borderId="18" xfId="0" applyBorder="1"/>
    <xf numFmtId="0" fontId="26" fillId="5" borderId="14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49" fontId="49" fillId="5" borderId="13" xfId="0" applyNumberFormat="1" applyFont="1" applyFill="1" applyBorder="1" applyAlignment="1">
      <alignment horizontal="left"/>
    </xf>
    <xf numFmtId="0" fontId="26" fillId="5" borderId="14" xfId="0" applyFont="1" applyFill="1" applyBorder="1" applyAlignment="1">
      <alignment horizontal="right"/>
    </xf>
    <xf numFmtId="0" fontId="26" fillId="5" borderId="18" xfId="0" applyFont="1" applyFill="1" applyBorder="1" applyAlignment="1">
      <alignment horizontal="right"/>
    </xf>
    <xf numFmtId="0" fontId="26" fillId="5" borderId="15" xfId="0" applyFont="1" applyFill="1" applyBorder="1" applyAlignment="1">
      <alignment horizontal="right"/>
    </xf>
  </cellXfs>
  <cellStyles count="163">
    <cellStyle name="20 % - uthevingsfarge 1" xfId="95" xr:uid="{00000000-0005-0000-0000-000000000000}"/>
    <cellStyle name="20 % – uthevingsfarge 1" xfId="96" xr:uid="{00000000-0005-0000-0000-000001000000}"/>
    <cellStyle name="20 % - uthevingsfarge 2" xfId="97" xr:uid="{00000000-0005-0000-0000-000002000000}"/>
    <cellStyle name="20 % – uthevingsfarge 2" xfId="98" xr:uid="{00000000-0005-0000-0000-000003000000}"/>
    <cellStyle name="20 % - uthevingsfarge 3" xfId="99" xr:uid="{00000000-0005-0000-0000-000004000000}"/>
    <cellStyle name="20 % – uthevingsfarge 3" xfId="100" xr:uid="{00000000-0005-0000-0000-000005000000}"/>
    <cellStyle name="20 % - uthevingsfarge 4" xfId="101" xr:uid="{00000000-0005-0000-0000-000006000000}"/>
    <cellStyle name="20 % – uthevingsfarge 4" xfId="102" xr:uid="{00000000-0005-0000-0000-000007000000}"/>
    <cellStyle name="20 % - uthevingsfarge 5" xfId="103" xr:uid="{00000000-0005-0000-0000-000008000000}"/>
    <cellStyle name="20 % – uthevingsfarge 5" xfId="104" xr:uid="{00000000-0005-0000-0000-000009000000}"/>
    <cellStyle name="20 % - uthevingsfarge 6" xfId="105" xr:uid="{00000000-0005-0000-0000-00000A000000}"/>
    <cellStyle name="20 % – uthevingsfarge 6" xfId="106" xr:uid="{00000000-0005-0000-0000-00000B000000}"/>
    <cellStyle name="20% - Accent1" xfId="4" xr:uid="{00000000-0005-0000-0000-00000C000000}"/>
    <cellStyle name="20% - Accent2" xfId="5" xr:uid="{00000000-0005-0000-0000-00000D000000}"/>
    <cellStyle name="20% - Accent3" xfId="6" xr:uid="{00000000-0005-0000-0000-00000E000000}"/>
    <cellStyle name="20% - Accent4" xfId="7" xr:uid="{00000000-0005-0000-0000-00000F000000}"/>
    <cellStyle name="20% - Accent5" xfId="8" xr:uid="{00000000-0005-0000-0000-000010000000}"/>
    <cellStyle name="20% - Accent6" xfId="9" xr:uid="{00000000-0005-0000-0000-000011000000}"/>
    <cellStyle name="20% - uthevingsfarge 1" xfId="132" xr:uid="{00000000-0005-0000-0000-000012000000}"/>
    <cellStyle name="20% - uthevingsfarge 1 2" xfId="10" xr:uid="{00000000-0005-0000-0000-000013000000}"/>
    <cellStyle name="20% - uthevingsfarge 2" xfId="133" xr:uid="{00000000-0005-0000-0000-000014000000}"/>
    <cellStyle name="20% - uthevingsfarge 2 2" xfId="11" xr:uid="{00000000-0005-0000-0000-000015000000}"/>
    <cellStyle name="20% - uthevingsfarge 3" xfId="134" xr:uid="{00000000-0005-0000-0000-000016000000}"/>
    <cellStyle name="20% - uthevingsfarge 3 2" xfId="12" xr:uid="{00000000-0005-0000-0000-000017000000}"/>
    <cellStyle name="20% - uthevingsfarge 4" xfId="135" xr:uid="{00000000-0005-0000-0000-000018000000}"/>
    <cellStyle name="20% - uthevingsfarge 4 2" xfId="13" xr:uid="{00000000-0005-0000-0000-000019000000}"/>
    <cellStyle name="20% - uthevingsfarge 5" xfId="136" xr:uid="{00000000-0005-0000-0000-00001A000000}"/>
    <cellStyle name="20% - uthevingsfarge 5 2" xfId="14" xr:uid="{00000000-0005-0000-0000-00001B000000}"/>
    <cellStyle name="20% - uthevingsfarge 6" xfId="137" xr:uid="{00000000-0005-0000-0000-00001C000000}"/>
    <cellStyle name="20% - uthevingsfarge 6 2" xfId="15" xr:uid="{00000000-0005-0000-0000-00001D000000}"/>
    <cellStyle name="40 % - uthevingsfarge 1" xfId="107" xr:uid="{00000000-0005-0000-0000-00001E000000}"/>
    <cellStyle name="40 % – uthevingsfarge 1" xfId="108" xr:uid="{00000000-0005-0000-0000-00001F000000}"/>
    <cellStyle name="40 % - uthevingsfarge 2" xfId="109" xr:uid="{00000000-0005-0000-0000-000020000000}"/>
    <cellStyle name="40 % – uthevingsfarge 2" xfId="110" xr:uid="{00000000-0005-0000-0000-000021000000}"/>
    <cellStyle name="40 % - uthevingsfarge 3" xfId="111" xr:uid="{00000000-0005-0000-0000-000022000000}"/>
    <cellStyle name="40 % – uthevingsfarge 3" xfId="112" xr:uid="{00000000-0005-0000-0000-000023000000}"/>
    <cellStyle name="40 % - uthevingsfarge 4" xfId="113" xr:uid="{00000000-0005-0000-0000-000024000000}"/>
    <cellStyle name="40 % – uthevingsfarge 4" xfId="114" xr:uid="{00000000-0005-0000-0000-000025000000}"/>
    <cellStyle name="40 % - uthevingsfarge 5" xfId="115" xr:uid="{00000000-0005-0000-0000-000026000000}"/>
    <cellStyle name="40 % – uthevingsfarge 5" xfId="116" xr:uid="{00000000-0005-0000-0000-000027000000}"/>
    <cellStyle name="40 % - uthevingsfarge 6" xfId="117" xr:uid="{00000000-0005-0000-0000-000028000000}"/>
    <cellStyle name="40 % – uthevingsfarge 6" xfId="118" xr:uid="{00000000-0005-0000-0000-000029000000}"/>
    <cellStyle name="40% - Accent1" xfId="16" xr:uid="{00000000-0005-0000-0000-00002A000000}"/>
    <cellStyle name="40% - Accent2" xfId="17" xr:uid="{00000000-0005-0000-0000-00002B000000}"/>
    <cellStyle name="40% - Accent3" xfId="18" xr:uid="{00000000-0005-0000-0000-00002C000000}"/>
    <cellStyle name="40% - Accent4" xfId="19" xr:uid="{00000000-0005-0000-0000-00002D000000}"/>
    <cellStyle name="40% - Accent5" xfId="20" xr:uid="{00000000-0005-0000-0000-00002E000000}"/>
    <cellStyle name="40% - Accent6" xfId="21" xr:uid="{00000000-0005-0000-0000-00002F000000}"/>
    <cellStyle name="40% - uthevingsfarge 1" xfId="138" xr:uid="{00000000-0005-0000-0000-000030000000}"/>
    <cellStyle name="40% - uthevingsfarge 1 2" xfId="22" xr:uid="{00000000-0005-0000-0000-000031000000}"/>
    <cellStyle name="40% - uthevingsfarge 2" xfId="139" xr:uid="{00000000-0005-0000-0000-000032000000}"/>
    <cellStyle name="40% - uthevingsfarge 2 2" xfId="23" xr:uid="{00000000-0005-0000-0000-000033000000}"/>
    <cellStyle name="40% - uthevingsfarge 3" xfId="140" xr:uid="{00000000-0005-0000-0000-000034000000}"/>
    <cellStyle name="40% - uthevingsfarge 3 2" xfId="24" xr:uid="{00000000-0005-0000-0000-000035000000}"/>
    <cellStyle name="40% - uthevingsfarge 4" xfId="141" xr:uid="{00000000-0005-0000-0000-000036000000}"/>
    <cellStyle name="40% - uthevingsfarge 4 2" xfId="25" xr:uid="{00000000-0005-0000-0000-000037000000}"/>
    <cellStyle name="40% - uthevingsfarge 5" xfId="142" xr:uid="{00000000-0005-0000-0000-000038000000}"/>
    <cellStyle name="40% - uthevingsfarge 5 2" xfId="26" xr:uid="{00000000-0005-0000-0000-000039000000}"/>
    <cellStyle name="40% - uthevingsfarge 6" xfId="143" xr:uid="{00000000-0005-0000-0000-00003A000000}"/>
    <cellStyle name="40% - uthevingsfarge 6 2" xfId="27" xr:uid="{00000000-0005-0000-0000-00003B000000}"/>
    <cellStyle name="60 % - uthevingsfarge 1" xfId="119" xr:uid="{00000000-0005-0000-0000-00003C000000}"/>
    <cellStyle name="60 % – uthevingsfarge 1" xfId="120" xr:uid="{00000000-0005-0000-0000-00003D000000}"/>
    <cellStyle name="60 % - uthevingsfarge 2" xfId="121" xr:uid="{00000000-0005-0000-0000-00003E000000}"/>
    <cellStyle name="60 % – uthevingsfarge 2" xfId="122" xr:uid="{00000000-0005-0000-0000-00003F000000}"/>
    <cellStyle name="60 % - uthevingsfarge 3" xfId="123" xr:uid="{00000000-0005-0000-0000-000040000000}"/>
    <cellStyle name="60 % – uthevingsfarge 3" xfId="124" xr:uid="{00000000-0005-0000-0000-000041000000}"/>
    <cellStyle name="60 % - uthevingsfarge 4" xfId="125" xr:uid="{00000000-0005-0000-0000-000042000000}"/>
    <cellStyle name="60 % – uthevingsfarge 4" xfId="126" xr:uid="{00000000-0005-0000-0000-000043000000}"/>
    <cellStyle name="60 % - uthevingsfarge 5" xfId="127" xr:uid="{00000000-0005-0000-0000-000044000000}"/>
    <cellStyle name="60 % – uthevingsfarge 5" xfId="128" xr:uid="{00000000-0005-0000-0000-000045000000}"/>
    <cellStyle name="60 % - uthevingsfarge 6" xfId="129" xr:uid="{00000000-0005-0000-0000-000046000000}"/>
    <cellStyle name="60 % – uthevingsfarge 6" xfId="130" xr:uid="{00000000-0005-0000-0000-000047000000}"/>
    <cellStyle name="60% - Accent1" xfId="28" xr:uid="{00000000-0005-0000-0000-000048000000}"/>
    <cellStyle name="60% - Accent2" xfId="29" xr:uid="{00000000-0005-0000-0000-000049000000}"/>
    <cellStyle name="60% - Accent3" xfId="30" xr:uid="{00000000-0005-0000-0000-00004A000000}"/>
    <cellStyle name="60% - Accent4" xfId="31" xr:uid="{00000000-0005-0000-0000-00004B000000}"/>
    <cellStyle name="60% - Accent5" xfId="32" xr:uid="{00000000-0005-0000-0000-00004C000000}"/>
    <cellStyle name="60% - Accent6" xfId="33" xr:uid="{00000000-0005-0000-0000-00004D000000}"/>
    <cellStyle name="60% - uthevingsfarge 1" xfId="144" xr:uid="{00000000-0005-0000-0000-00004E000000}"/>
    <cellStyle name="60% - uthevingsfarge 1 2" xfId="34" xr:uid="{00000000-0005-0000-0000-00004F000000}"/>
    <cellStyle name="60% - uthevingsfarge 2" xfId="145" xr:uid="{00000000-0005-0000-0000-000050000000}"/>
    <cellStyle name="60% - uthevingsfarge 2 2" xfId="35" xr:uid="{00000000-0005-0000-0000-000051000000}"/>
    <cellStyle name="60% - uthevingsfarge 3" xfId="146" xr:uid="{00000000-0005-0000-0000-000052000000}"/>
    <cellStyle name="60% - uthevingsfarge 3 2" xfId="36" xr:uid="{00000000-0005-0000-0000-000053000000}"/>
    <cellStyle name="60% - uthevingsfarge 4" xfId="147" xr:uid="{00000000-0005-0000-0000-000054000000}"/>
    <cellStyle name="60% - uthevingsfarge 4 2" xfId="37" xr:uid="{00000000-0005-0000-0000-000055000000}"/>
    <cellStyle name="60% - uthevingsfarge 5" xfId="148" xr:uid="{00000000-0005-0000-0000-000056000000}"/>
    <cellStyle name="60% - uthevingsfarge 5 2" xfId="38" xr:uid="{00000000-0005-0000-0000-000057000000}"/>
    <cellStyle name="60% - uthevingsfarge 6" xfId="149" xr:uid="{00000000-0005-0000-0000-000058000000}"/>
    <cellStyle name="60% - uthevingsfarge 6 2" xfId="39" xr:uid="{00000000-0005-0000-0000-000059000000}"/>
    <cellStyle name="Accent1" xfId="40" xr:uid="{00000000-0005-0000-0000-00005A000000}"/>
    <cellStyle name="Accent2" xfId="41" xr:uid="{00000000-0005-0000-0000-00005B000000}"/>
    <cellStyle name="Accent3" xfId="42" xr:uid="{00000000-0005-0000-0000-00005C000000}"/>
    <cellStyle name="Accent4" xfId="43" xr:uid="{00000000-0005-0000-0000-00005D000000}"/>
    <cellStyle name="Accent5" xfId="44" xr:uid="{00000000-0005-0000-0000-00005E000000}"/>
    <cellStyle name="Accent6" xfId="45" xr:uid="{00000000-0005-0000-0000-00005F000000}"/>
    <cellStyle name="Bad" xfId="46" xr:uid="{00000000-0005-0000-0000-000060000000}"/>
    <cellStyle name="Beregning 2" xfId="47" xr:uid="{00000000-0005-0000-0000-000061000000}"/>
    <cellStyle name="Calculation" xfId="48" xr:uid="{00000000-0005-0000-0000-000062000000}"/>
    <cellStyle name="Check Cell" xfId="49" xr:uid="{00000000-0005-0000-0000-000063000000}"/>
    <cellStyle name="Dårlig 2" xfId="50" xr:uid="{00000000-0005-0000-0000-000064000000}"/>
    <cellStyle name="Explanatory Text" xfId="51" xr:uid="{00000000-0005-0000-0000-000065000000}"/>
    <cellStyle name="Forklarende tekst 2" xfId="52" xr:uid="{00000000-0005-0000-0000-000066000000}"/>
    <cellStyle name="God 2" xfId="53" xr:uid="{00000000-0005-0000-0000-000067000000}"/>
    <cellStyle name="Good" xfId="54" xr:uid="{00000000-0005-0000-0000-000068000000}"/>
    <cellStyle name="Heading 1" xfId="55" xr:uid="{00000000-0005-0000-0000-000069000000}"/>
    <cellStyle name="Heading 2" xfId="56" xr:uid="{00000000-0005-0000-0000-00006A000000}"/>
    <cellStyle name="Heading 3" xfId="57" xr:uid="{00000000-0005-0000-0000-00006B000000}"/>
    <cellStyle name="Heading 4" xfId="58" xr:uid="{00000000-0005-0000-0000-00006C000000}"/>
    <cellStyle name="Inndata 2" xfId="59" xr:uid="{00000000-0005-0000-0000-00006D000000}"/>
    <cellStyle name="Input" xfId="60" xr:uid="{00000000-0005-0000-0000-00006E000000}"/>
    <cellStyle name="Koblet celle 2" xfId="61" xr:uid="{00000000-0005-0000-0000-00006F000000}"/>
    <cellStyle name="Komma" xfId="1" builtinId="3"/>
    <cellStyle name="Komma 2" xfId="62" xr:uid="{00000000-0005-0000-0000-000071000000}"/>
    <cellStyle name="Komma 3" xfId="63" xr:uid="{00000000-0005-0000-0000-000072000000}"/>
    <cellStyle name="Kontrollcelle 2" xfId="64" xr:uid="{00000000-0005-0000-0000-000073000000}"/>
    <cellStyle name="Linked Cell" xfId="65" xr:uid="{00000000-0005-0000-0000-000074000000}"/>
    <cellStyle name="Merknad 2" xfId="66" xr:uid="{00000000-0005-0000-0000-000075000000}"/>
    <cellStyle name="Neutral" xfId="67" xr:uid="{00000000-0005-0000-0000-000076000000}"/>
    <cellStyle name="Normal" xfId="0" builtinId="0"/>
    <cellStyle name="Normal 10" xfId="162" xr:uid="{00000000-0005-0000-0000-000078000000}"/>
    <cellStyle name="Normal 2" xfId="68" xr:uid="{00000000-0005-0000-0000-000079000000}"/>
    <cellStyle name="Normal 2 2" xfId="3" xr:uid="{00000000-0005-0000-0000-00007A000000}"/>
    <cellStyle name="Normal 2_Figur 1" xfId="156" xr:uid="{00000000-0005-0000-0000-00007B000000}"/>
    <cellStyle name="Normal 3" xfId="69" xr:uid="{00000000-0005-0000-0000-00007C000000}"/>
    <cellStyle name="Normal 3 2" xfId="70" xr:uid="{00000000-0005-0000-0000-00007D000000}"/>
    <cellStyle name="Normal 4" xfId="71" xr:uid="{00000000-0005-0000-0000-00007E000000}"/>
    <cellStyle name="Normal 5" xfId="72" xr:uid="{00000000-0005-0000-0000-00007F000000}"/>
    <cellStyle name="Normal 6" xfId="131" xr:uid="{00000000-0005-0000-0000-000080000000}"/>
    <cellStyle name="Normal 7" xfId="155" xr:uid="{00000000-0005-0000-0000-000081000000}"/>
    <cellStyle name="Normal 8" xfId="158" xr:uid="{00000000-0005-0000-0000-000082000000}"/>
    <cellStyle name="Normal 9" xfId="161" xr:uid="{00000000-0005-0000-0000-000083000000}"/>
    <cellStyle name="Normal_Figur 10" xfId="94" xr:uid="{00000000-0005-0000-0000-000084000000}"/>
    <cellStyle name="Normal_Figur 10_1" xfId="150" xr:uid="{00000000-0005-0000-0000-000085000000}"/>
    <cellStyle name="Normal_Figur 2 (2)" xfId="154" xr:uid="{00000000-0005-0000-0000-000086000000}"/>
    <cellStyle name="Normal_Figur 5" xfId="160" xr:uid="{00000000-0005-0000-0000-000087000000}"/>
    <cellStyle name="Normal_Figur 5_2" xfId="153" xr:uid="{00000000-0005-0000-0000-000088000000}"/>
    <cellStyle name="Normal_Figur 8_1" xfId="157" xr:uid="{00000000-0005-0000-0000-000089000000}"/>
    <cellStyle name="Normal_Figur 9" xfId="152" xr:uid="{00000000-0005-0000-0000-00008A000000}"/>
    <cellStyle name="Normal_Ny figur 7" xfId="159" xr:uid="{00000000-0005-0000-0000-00008B000000}"/>
    <cellStyle name="Normal_Utregninger_1" xfId="151" xr:uid="{00000000-0005-0000-0000-00008C000000}"/>
    <cellStyle name="Note" xfId="73" xr:uid="{00000000-0005-0000-0000-00008D000000}"/>
    <cellStyle name="Nøytral 2" xfId="74" xr:uid="{00000000-0005-0000-0000-00008E000000}"/>
    <cellStyle name="Output" xfId="75" xr:uid="{00000000-0005-0000-0000-00008F000000}"/>
    <cellStyle name="Overskrift 1 2" xfId="76" xr:uid="{00000000-0005-0000-0000-000090000000}"/>
    <cellStyle name="Overskrift 2 2" xfId="77" xr:uid="{00000000-0005-0000-0000-000091000000}"/>
    <cellStyle name="Overskrift 3 2" xfId="78" xr:uid="{00000000-0005-0000-0000-000092000000}"/>
    <cellStyle name="Overskrift 4 2" xfId="79" xr:uid="{00000000-0005-0000-0000-000093000000}"/>
    <cellStyle name="Prosent" xfId="2" builtinId="5"/>
    <cellStyle name="Prosent 2" xfId="80" xr:uid="{00000000-0005-0000-0000-000095000000}"/>
    <cellStyle name="Title" xfId="81" xr:uid="{00000000-0005-0000-0000-000096000000}"/>
    <cellStyle name="Tittel 2" xfId="82" xr:uid="{00000000-0005-0000-0000-000097000000}"/>
    <cellStyle name="Total" xfId="83" xr:uid="{00000000-0005-0000-0000-000098000000}"/>
    <cellStyle name="Totalt 2" xfId="84" xr:uid="{00000000-0005-0000-0000-000099000000}"/>
    <cellStyle name="Utdata 2" xfId="85" xr:uid="{00000000-0005-0000-0000-00009A000000}"/>
    <cellStyle name="Uthevingsfarge1 2" xfId="86" xr:uid="{00000000-0005-0000-0000-00009B000000}"/>
    <cellStyle name="Uthevingsfarge2 2" xfId="87" xr:uid="{00000000-0005-0000-0000-00009C000000}"/>
    <cellStyle name="Uthevingsfarge3 2" xfId="88" xr:uid="{00000000-0005-0000-0000-00009D000000}"/>
    <cellStyle name="Uthevingsfarge4 2" xfId="89" xr:uid="{00000000-0005-0000-0000-00009E000000}"/>
    <cellStyle name="Uthevingsfarge5 2" xfId="90" xr:uid="{00000000-0005-0000-0000-00009F000000}"/>
    <cellStyle name="Uthevingsfarge6 2" xfId="91" xr:uid="{00000000-0005-0000-0000-0000A0000000}"/>
    <cellStyle name="Varseltekst 2" xfId="92" xr:uid="{00000000-0005-0000-0000-0000A1000000}"/>
    <cellStyle name="Warning Text" xfId="93" xr:uid="{00000000-0005-0000-0000-0000A2000000}"/>
  </cellStyles>
  <dxfs count="0"/>
  <tableStyles count="0" defaultTableStyle="TableStyleMedium2" defaultPivotStyle="PivotStyleLight16"/>
  <colors>
    <mruColors>
      <color rgb="FF9BBB5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06157884110646E-2"/>
          <c:y val="2.7777777777777776E-2"/>
          <c:w val="0.8866303921568629"/>
          <c:h val="0.60530522875816994"/>
        </c:manualLayout>
      </c:layout>
      <c:lineChart>
        <c:grouping val="standard"/>
        <c:varyColors val="0"/>
        <c:ser>
          <c:idx val="0"/>
          <c:order val="0"/>
          <c:tx>
            <c:strRef>
              <c:f>'Figur 1'!$C$3</c:f>
              <c:strCache>
                <c:ptCount val="1"/>
                <c:pt idx="0">
                  <c:v>Helt ledige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1'!$A$4:$B$42</c:f>
              <c:multiLvlStrCache>
                <c:ptCount val="39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1'!$C$4:$C$42</c:f>
              <c:numCache>
                <c:formatCode>#,##0</c:formatCode>
                <c:ptCount val="39"/>
                <c:pt idx="0">
                  <c:v>66923</c:v>
                </c:pt>
                <c:pt idx="1">
                  <c:v>59471</c:v>
                </c:pt>
                <c:pt idx="2">
                  <c:v>55343</c:v>
                </c:pt>
                <c:pt idx="3">
                  <c:v>52733</c:v>
                </c:pt>
                <c:pt idx="4">
                  <c:v>50215</c:v>
                </c:pt>
                <c:pt idx="5">
                  <c:v>49773</c:v>
                </c:pt>
                <c:pt idx="6">
                  <c:v>47101</c:v>
                </c:pt>
                <c:pt idx="7">
                  <c:v>47763</c:v>
                </c:pt>
                <c:pt idx="8">
                  <c:v>48071</c:v>
                </c:pt>
                <c:pt idx="9">
                  <c:v>48124</c:v>
                </c:pt>
                <c:pt idx="10">
                  <c:v>48244</c:v>
                </c:pt>
                <c:pt idx="11">
                  <c:v>48789</c:v>
                </c:pt>
                <c:pt idx="12">
                  <c:v>49901</c:v>
                </c:pt>
                <c:pt idx="13">
                  <c:v>50438</c:v>
                </c:pt>
                <c:pt idx="14">
                  <c:v>50736</c:v>
                </c:pt>
                <c:pt idx="15">
                  <c:v>52236</c:v>
                </c:pt>
                <c:pt idx="16">
                  <c:v>52075</c:v>
                </c:pt>
                <c:pt idx="17">
                  <c:v>52446</c:v>
                </c:pt>
                <c:pt idx="18">
                  <c:v>53141</c:v>
                </c:pt>
                <c:pt idx="19">
                  <c:v>54435</c:v>
                </c:pt>
                <c:pt idx="20">
                  <c:v>54705</c:v>
                </c:pt>
                <c:pt idx="21">
                  <c:v>55515</c:v>
                </c:pt>
                <c:pt idx="22">
                  <c:v>55965</c:v>
                </c:pt>
                <c:pt idx="23">
                  <c:v>56550</c:v>
                </c:pt>
                <c:pt idx="24">
                  <c:v>56805</c:v>
                </c:pt>
                <c:pt idx="25">
                  <c:v>57689</c:v>
                </c:pt>
                <c:pt idx="26">
                  <c:v>58060</c:v>
                </c:pt>
                <c:pt idx="27">
                  <c:v>57478</c:v>
                </c:pt>
                <c:pt idx="28">
                  <c:v>60059</c:v>
                </c:pt>
                <c:pt idx="29">
                  <c:v>60251</c:v>
                </c:pt>
                <c:pt idx="30">
                  <c:v>61163</c:v>
                </c:pt>
                <c:pt idx="31">
                  <c:v>60647</c:v>
                </c:pt>
                <c:pt idx="32">
                  <c:v>61370</c:v>
                </c:pt>
                <c:pt idx="33">
                  <c:v>61461</c:v>
                </c:pt>
                <c:pt idx="34">
                  <c:v>61954</c:v>
                </c:pt>
                <c:pt idx="35">
                  <c:v>61794</c:v>
                </c:pt>
                <c:pt idx="36">
                  <c:v>61300</c:v>
                </c:pt>
                <c:pt idx="37">
                  <c:v>61025</c:v>
                </c:pt>
                <c:pt idx="38">
                  <c:v>61411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3-4281-8676-1381AABC3CDD}"/>
            </c:ext>
          </c:extLst>
        </c:ser>
        <c:ser>
          <c:idx val="1"/>
          <c:order val="1"/>
          <c:tx>
            <c:strRef>
              <c:f>'Figur 1'!$D$3</c:f>
              <c:strCache>
                <c:ptCount val="1"/>
                <c:pt idx="0">
                  <c:v>Delvis ledige</c:v>
                </c:pt>
              </c:strCache>
            </c:strRef>
          </c:tx>
          <c:spPr>
            <a:ln w="28575" cap="rnd">
              <a:solidFill>
                <a:schemeClr val="tx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1'!$A$4:$B$42</c:f>
              <c:multiLvlStrCache>
                <c:ptCount val="39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1'!$D$4:$D$42</c:f>
              <c:numCache>
                <c:formatCode>#,##0</c:formatCode>
                <c:ptCount val="39"/>
                <c:pt idx="0">
                  <c:v>36291</c:v>
                </c:pt>
                <c:pt idx="1">
                  <c:v>35309</c:v>
                </c:pt>
                <c:pt idx="2">
                  <c:v>31482</c:v>
                </c:pt>
                <c:pt idx="3">
                  <c:v>26214</c:v>
                </c:pt>
                <c:pt idx="4">
                  <c:v>23938</c:v>
                </c:pt>
                <c:pt idx="5">
                  <c:v>22827</c:v>
                </c:pt>
                <c:pt idx="6">
                  <c:v>20868</c:v>
                </c:pt>
                <c:pt idx="7">
                  <c:v>21077</c:v>
                </c:pt>
                <c:pt idx="8">
                  <c:v>20811</c:v>
                </c:pt>
                <c:pt idx="9">
                  <c:v>20596</c:v>
                </c:pt>
                <c:pt idx="10">
                  <c:v>20559</c:v>
                </c:pt>
                <c:pt idx="11">
                  <c:v>20625</c:v>
                </c:pt>
                <c:pt idx="12">
                  <c:v>21601</c:v>
                </c:pt>
                <c:pt idx="13">
                  <c:v>21310</c:v>
                </c:pt>
                <c:pt idx="14">
                  <c:v>21279</c:v>
                </c:pt>
                <c:pt idx="15">
                  <c:v>20584</c:v>
                </c:pt>
                <c:pt idx="16">
                  <c:v>21100</c:v>
                </c:pt>
                <c:pt idx="17">
                  <c:v>21311</c:v>
                </c:pt>
                <c:pt idx="18">
                  <c:v>22655</c:v>
                </c:pt>
                <c:pt idx="19">
                  <c:v>21691</c:v>
                </c:pt>
                <c:pt idx="20">
                  <c:v>21728</c:v>
                </c:pt>
                <c:pt idx="21">
                  <c:v>21825</c:v>
                </c:pt>
                <c:pt idx="22">
                  <c:v>22054</c:v>
                </c:pt>
                <c:pt idx="23">
                  <c:v>22053</c:v>
                </c:pt>
                <c:pt idx="24">
                  <c:v>22253</c:v>
                </c:pt>
                <c:pt idx="25">
                  <c:v>22385</c:v>
                </c:pt>
                <c:pt idx="26">
                  <c:v>22465</c:v>
                </c:pt>
                <c:pt idx="27">
                  <c:v>22989</c:v>
                </c:pt>
                <c:pt idx="28">
                  <c:v>22668</c:v>
                </c:pt>
                <c:pt idx="29">
                  <c:v>22605</c:v>
                </c:pt>
                <c:pt idx="30">
                  <c:v>22230</c:v>
                </c:pt>
                <c:pt idx="31">
                  <c:v>22559</c:v>
                </c:pt>
                <c:pt idx="32">
                  <c:v>22341</c:v>
                </c:pt>
                <c:pt idx="33">
                  <c:v>22562</c:v>
                </c:pt>
                <c:pt idx="34">
                  <c:v>22431</c:v>
                </c:pt>
                <c:pt idx="35">
                  <c:v>22433</c:v>
                </c:pt>
                <c:pt idx="36">
                  <c:v>21623</c:v>
                </c:pt>
                <c:pt idx="37">
                  <c:v>21417</c:v>
                </c:pt>
                <c:pt idx="38">
                  <c:v>21604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3-4281-8676-1381AABC3CDD}"/>
            </c:ext>
          </c:extLst>
        </c:ser>
        <c:ser>
          <c:idx val="2"/>
          <c:order val="2"/>
          <c:tx>
            <c:strRef>
              <c:f>'Figur 1'!$E$3</c:f>
              <c:strCache>
                <c:ptCount val="1"/>
                <c:pt idx="0">
                  <c:v>Helt ledige og arbeidssøkere på tiltak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1'!$A$4:$B$42</c:f>
              <c:multiLvlStrCache>
                <c:ptCount val="39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1'!$E$4:$E$42</c:f>
              <c:numCache>
                <c:formatCode>#,##0</c:formatCode>
                <c:ptCount val="39"/>
                <c:pt idx="0">
                  <c:v>82015</c:v>
                </c:pt>
                <c:pt idx="1">
                  <c:v>74422</c:v>
                </c:pt>
                <c:pt idx="2">
                  <c:v>69850</c:v>
                </c:pt>
                <c:pt idx="3">
                  <c:v>66599</c:v>
                </c:pt>
                <c:pt idx="4">
                  <c:v>63982</c:v>
                </c:pt>
                <c:pt idx="5">
                  <c:v>63120</c:v>
                </c:pt>
                <c:pt idx="6">
                  <c:v>59995</c:v>
                </c:pt>
                <c:pt idx="7">
                  <c:v>59995</c:v>
                </c:pt>
                <c:pt idx="8">
                  <c:v>59661</c:v>
                </c:pt>
                <c:pt idx="9">
                  <c:v>58858</c:v>
                </c:pt>
                <c:pt idx="10">
                  <c:v>58460</c:v>
                </c:pt>
                <c:pt idx="11">
                  <c:v>58959</c:v>
                </c:pt>
                <c:pt idx="12">
                  <c:v>59947</c:v>
                </c:pt>
                <c:pt idx="13">
                  <c:v>60162</c:v>
                </c:pt>
                <c:pt idx="14">
                  <c:v>60328</c:v>
                </c:pt>
                <c:pt idx="15">
                  <c:v>61378</c:v>
                </c:pt>
                <c:pt idx="16">
                  <c:v>61093</c:v>
                </c:pt>
                <c:pt idx="17">
                  <c:v>62353</c:v>
                </c:pt>
                <c:pt idx="18">
                  <c:v>63843</c:v>
                </c:pt>
                <c:pt idx="19">
                  <c:v>65621</c:v>
                </c:pt>
                <c:pt idx="20">
                  <c:v>66401</c:v>
                </c:pt>
                <c:pt idx="21">
                  <c:v>67874</c:v>
                </c:pt>
                <c:pt idx="22">
                  <c:v>68799</c:v>
                </c:pt>
                <c:pt idx="23">
                  <c:v>69574</c:v>
                </c:pt>
                <c:pt idx="24">
                  <c:v>70273</c:v>
                </c:pt>
                <c:pt idx="25">
                  <c:v>71449</c:v>
                </c:pt>
                <c:pt idx="26">
                  <c:v>71771</c:v>
                </c:pt>
                <c:pt idx="27">
                  <c:v>71278</c:v>
                </c:pt>
                <c:pt idx="28">
                  <c:v>73873</c:v>
                </c:pt>
                <c:pt idx="29">
                  <c:v>74691</c:v>
                </c:pt>
                <c:pt idx="30">
                  <c:v>76149</c:v>
                </c:pt>
                <c:pt idx="31">
                  <c:v>75846</c:v>
                </c:pt>
                <c:pt idx="32">
                  <c:v>77309</c:v>
                </c:pt>
                <c:pt idx="33">
                  <c:v>77327</c:v>
                </c:pt>
                <c:pt idx="34">
                  <c:v>77930</c:v>
                </c:pt>
                <c:pt idx="35">
                  <c:v>78281</c:v>
                </c:pt>
                <c:pt idx="36">
                  <c:v>77434</c:v>
                </c:pt>
                <c:pt idx="37">
                  <c:v>77494</c:v>
                </c:pt>
                <c:pt idx="38">
                  <c:v>78061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3-4281-8676-1381AABC3CDD}"/>
            </c:ext>
          </c:extLst>
        </c:ser>
        <c:ser>
          <c:idx val="3"/>
          <c:order val="3"/>
          <c:tx>
            <c:strRef>
              <c:f>'Figur 1'!$F$3</c:f>
              <c:strCache>
                <c:ptCount val="1"/>
                <c:pt idx="0">
                  <c:v>Sum arbeidssøkere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'Figur 1'!$A$4:$B$42</c:f>
              <c:multiLvlStrCache>
                <c:ptCount val="39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1'!$F$4:$F$42</c:f>
              <c:numCache>
                <c:formatCode>#,##0</c:formatCode>
                <c:ptCount val="39"/>
                <c:pt idx="0">
                  <c:v>117590</c:v>
                </c:pt>
                <c:pt idx="1">
                  <c:v>109651</c:v>
                </c:pt>
                <c:pt idx="2">
                  <c:v>101368</c:v>
                </c:pt>
                <c:pt idx="3">
                  <c:v>92954</c:v>
                </c:pt>
                <c:pt idx="4">
                  <c:v>88362</c:v>
                </c:pt>
                <c:pt idx="5">
                  <c:v>86345</c:v>
                </c:pt>
                <c:pt idx="6">
                  <c:v>80729</c:v>
                </c:pt>
                <c:pt idx="7">
                  <c:v>81189</c:v>
                </c:pt>
                <c:pt idx="8">
                  <c:v>80443</c:v>
                </c:pt>
                <c:pt idx="9">
                  <c:v>79414</c:v>
                </c:pt>
                <c:pt idx="10">
                  <c:v>78947</c:v>
                </c:pt>
                <c:pt idx="11">
                  <c:v>79497</c:v>
                </c:pt>
                <c:pt idx="12">
                  <c:v>81288</c:v>
                </c:pt>
                <c:pt idx="13">
                  <c:v>81296</c:v>
                </c:pt>
                <c:pt idx="14">
                  <c:v>81545</c:v>
                </c:pt>
                <c:pt idx="15">
                  <c:v>82202</c:v>
                </c:pt>
                <c:pt idx="16">
                  <c:v>82557</c:v>
                </c:pt>
                <c:pt idx="17">
                  <c:v>83956</c:v>
                </c:pt>
                <c:pt idx="18">
                  <c:v>86114</c:v>
                </c:pt>
                <c:pt idx="19">
                  <c:v>87452</c:v>
                </c:pt>
                <c:pt idx="20">
                  <c:v>88027</c:v>
                </c:pt>
                <c:pt idx="21">
                  <c:v>89563</c:v>
                </c:pt>
                <c:pt idx="22">
                  <c:v>90690</c:v>
                </c:pt>
                <c:pt idx="23">
                  <c:v>91452</c:v>
                </c:pt>
                <c:pt idx="24">
                  <c:v>92491</c:v>
                </c:pt>
                <c:pt idx="25">
                  <c:v>93695</c:v>
                </c:pt>
                <c:pt idx="26">
                  <c:v>94139</c:v>
                </c:pt>
                <c:pt idx="27">
                  <c:v>94701</c:v>
                </c:pt>
                <c:pt idx="28">
                  <c:v>96760</c:v>
                </c:pt>
                <c:pt idx="29">
                  <c:v>97314</c:v>
                </c:pt>
                <c:pt idx="30">
                  <c:v>98543</c:v>
                </c:pt>
                <c:pt idx="31">
                  <c:v>98699</c:v>
                </c:pt>
                <c:pt idx="32">
                  <c:v>99385</c:v>
                </c:pt>
                <c:pt idx="33">
                  <c:v>99696</c:v>
                </c:pt>
                <c:pt idx="34">
                  <c:v>100122</c:v>
                </c:pt>
                <c:pt idx="35">
                  <c:v>100440</c:v>
                </c:pt>
                <c:pt idx="36">
                  <c:v>99267</c:v>
                </c:pt>
                <c:pt idx="37">
                  <c:v>98891</c:v>
                </c:pt>
                <c:pt idx="38">
                  <c:v>99499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13-4281-8676-1381AABC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070968"/>
        <c:axId val="366074576"/>
      </c:lineChart>
      <c:catAx>
        <c:axId val="366070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457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660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6070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10'!$C$2</c:f>
              <c:strCache>
                <c:ptCount val="1"/>
                <c:pt idx="0">
                  <c:v>Permitterte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'Figur 10'!$A$3:$B$41</c:f>
              <c:multiLvlStrCache>
                <c:ptCount val="39"/>
                <c:lvl>
                  <c:pt idx="0">
                    <c:v>Januar</c:v>
                  </c:pt>
                  <c:pt idx="1">
                    <c:v>Februar</c:v>
                  </c:pt>
                  <c:pt idx="2">
                    <c:v>Mars</c:v>
                  </c:pt>
                  <c:pt idx="3">
                    <c:v>April</c:v>
                  </c:pt>
                  <c:pt idx="4">
                    <c:v>Mai</c:v>
                  </c:pt>
                  <c:pt idx="5">
                    <c:v>Juni</c:v>
                  </c:pt>
                  <c:pt idx="6">
                    <c:v>Juli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Oktober</c:v>
                  </c:pt>
                  <c:pt idx="10">
                    <c:v>November</c:v>
                  </c:pt>
                  <c:pt idx="11">
                    <c:v>Desember</c:v>
                  </c:pt>
                  <c:pt idx="12">
                    <c:v>Januar</c:v>
                  </c:pt>
                  <c:pt idx="13">
                    <c:v>Februar</c:v>
                  </c:pt>
                  <c:pt idx="14">
                    <c:v>Mars</c:v>
                  </c:pt>
                  <c:pt idx="15">
                    <c:v>April</c:v>
                  </c:pt>
                  <c:pt idx="16">
                    <c:v>Mai</c:v>
                  </c:pt>
                  <c:pt idx="17">
                    <c:v>Juni</c:v>
                  </c:pt>
                  <c:pt idx="18">
                    <c:v>Juli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Oktober</c:v>
                  </c:pt>
                  <c:pt idx="22">
                    <c:v>November</c:v>
                  </c:pt>
                  <c:pt idx="23">
                    <c:v>Desember</c:v>
                  </c:pt>
                  <c:pt idx="24">
                    <c:v>Januar</c:v>
                  </c:pt>
                  <c:pt idx="25">
                    <c:v>Februar</c:v>
                  </c:pt>
                  <c:pt idx="26">
                    <c:v>Mars</c:v>
                  </c:pt>
                  <c:pt idx="27">
                    <c:v>April</c:v>
                  </c:pt>
                  <c:pt idx="28">
                    <c:v>Mai</c:v>
                  </c:pt>
                  <c:pt idx="29">
                    <c:v>Juni</c:v>
                  </c:pt>
                  <c:pt idx="30">
                    <c:v>Juli</c:v>
                  </c:pt>
                  <c:pt idx="31">
                    <c:v>August</c:v>
                  </c:pt>
                  <c:pt idx="32">
                    <c:v>September</c:v>
                  </c:pt>
                  <c:pt idx="33">
                    <c:v>Oktober</c:v>
                  </c:pt>
                  <c:pt idx="34">
                    <c:v>November</c:v>
                  </c:pt>
                  <c:pt idx="35">
                    <c:v>Desember</c:v>
                  </c:pt>
                  <c:pt idx="36">
                    <c:v>Januar</c:v>
                  </c:pt>
                  <c:pt idx="37">
                    <c:v>Februar</c:v>
                  </c:pt>
                  <c:pt idx="38">
                    <c:v>Mars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'Figur 10'!$C$3:$C$41</c:f>
              <c:numCache>
                <c:formatCode>#,##0</c:formatCode>
                <c:ptCount val="39"/>
                <c:pt idx="0">
                  <c:v>26223</c:v>
                </c:pt>
                <c:pt idx="1">
                  <c:v>22457</c:v>
                </c:pt>
                <c:pt idx="2">
                  <c:v>16701</c:v>
                </c:pt>
                <c:pt idx="3">
                  <c:v>8495</c:v>
                </c:pt>
                <c:pt idx="4">
                  <c:v>5625</c:v>
                </c:pt>
                <c:pt idx="5">
                  <c:v>4593</c:v>
                </c:pt>
                <c:pt idx="6">
                  <c:v>3586</c:v>
                </c:pt>
                <c:pt idx="7">
                  <c:v>3095</c:v>
                </c:pt>
                <c:pt idx="8">
                  <c:v>3096</c:v>
                </c:pt>
                <c:pt idx="9">
                  <c:v>3463</c:v>
                </c:pt>
                <c:pt idx="10">
                  <c:v>4565</c:v>
                </c:pt>
                <c:pt idx="11">
                  <c:v>5873</c:v>
                </c:pt>
                <c:pt idx="12">
                  <c:v>8967</c:v>
                </c:pt>
                <c:pt idx="13">
                  <c:v>9832</c:v>
                </c:pt>
                <c:pt idx="14">
                  <c:v>9534</c:v>
                </c:pt>
                <c:pt idx="15">
                  <c:v>8927</c:v>
                </c:pt>
                <c:pt idx="16">
                  <c:v>6838</c:v>
                </c:pt>
                <c:pt idx="17">
                  <c:v>5747</c:v>
                </c:pt>
                <c:pt idx="18">
                  <c:v>4750</c:v>
                </c:pt>
                <c:pt idx="19">
                  <c:v>4791</c:v>
                </c:pt>
                <c:pt idx="20">
                  <c:v>4594</c:v>
                </c:pt>
                <c:pt idx="21">
                  <c:v>5281</c:v>
                </c:pt>
                <c:pt idx="22">
                  <c:v>6451</c:v>
                </c:pt>
                <c:pt idx="23">
                  <c:v>7828</c:v>
                </c:pt>
                <c:pt idx="24">
                  <c:v>10516</c:v>
                </c:pt>
                <c:pt idx="25">
                  <c:v>11706</c:v>
                </c:pt>
                <c:pt idx="26">
                  <c:v>11274</c:v>
                </c:pt>
                <c:pt idx="27">
                  <c:v>9276</c:v>
                </c:pt>
                <c:pt idx="28">
                  <c:v>7301</c:v>
                </c:pt>
                <c:pt idx="29">
                  <c:v>6035</c:v>
                </c:pt>
                <c:pt idx="30">
                  <c:v>4957</c:v>
                </c:pt>
                <c:pt idx="31">
                  <c:v>4475</c:v>
                </c:pt>
                <c:pt idx="32">
                  <c:v>4291</c:v>
                </c:pt>
                <c:pt idx="33">
                  <c:v>4567</c:v>
                </c:pt>
                <c:pt idx="34">
                  <c:v>5528</c:v>
                </c:pt>
                <c:pt idx="35">
                  <c:v>6799</c:v>
                </c:pt>
                <c:pt idx="36">
                  <c:v>8595</c:v>
                </c:pt>
                <c:pt idx="37">
                  <c:v>9042</c:v>
                </c:pt>
                <c:pt idx="38">
                  <c:v>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D-486B-BA8B-145BDAD6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824816"/>
        <c:axId val="517826784"/>
      </c:lineChart>
      <c:catAx>
        <c:axId val="5178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6784"/>
        <c:crosses val="autoZero"/>
        <c:auto val="1"/>
        <c:lblAlgn val="ctr"/>
        <c:lblOffset val="100"/>
        <c:tickLblSkip val="1"/>
        <c:noMultiLvlLbl val="0"/>
      </c:catAx>
      <c:valAx>
        <c:axId val="517826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178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823308329062423E-2"/>
          <c:y val="6.5510597302504817E-2"/>
          <c:w val="0.88005637608908349"/>
          <c:h val="0.664879427301669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2'!$A$5:$A$24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Romania</c:v>
                </c:pt>
                <c:pt idx="8">
                  <c:v>Irak</c:v>
                </c:pt>
                <c:pt idx="9">
                  <c:v>Afghanistan</c:v>
                </c:pt>
                <c:pt idx="10">
                  <c:v>Latvia</c:v>
                </c:pt>
                <c:pt idx="11">
                  <c:v>Pakistan</c:v>
                </c:pt>
                <c:pt idx="12">
                  <c:v>Thailand</c:v>
                </c:pt>
                <c:pt idx="13">
                  <c:v>Sverige</c:v>
                </c:pt>
                <c:pt idx="14">
                  <c:v>India</c:v>
                </c:pt>
                <c:pt idx="15">
                  <c:v>Iran</c:v>
                </c:pt>
                <c:pt idx="16">
                  <c:v>Filippinene</c:v>
                </c:pt>
                <c:pt idx="17">
                  <c:v>Tyrkia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2'!$B$5:$B$24</c:f>
              <c:numCache>
                <c:formatCode>#,##0</c:formatCode>
                <c:ptCount val="20"/>
                <c:pt idx="0">
                  <c:v>5200</c:v>
                </c:pt>
                <c:pt idx="1">
                  <c:v>4951</c:v>
                </c:pt>
                <c:pt idx="2">
                  <c:v>2151</c:v>
                </c:pt>
                <c:pt idx="3">
                  <c:v>2011</c:v>
                </c:pt>
                <c:pt idx="4">
                  <c:v>1542</c:v>
                </c:pt>
                <c:pt idx="5">
                  <c:v>902</c:v>
                </c:pt>
                <c:pt idx="6">
                  <c:v>783</c:v>
                </c:pt>
                <c:pt idx="7">
                  <c:v>875</c:v>
                </c:pt>
                <c:pt idx="8">
                  <c:v>749</c:v>
                </c:pt>
                <c:pt idx="9">
                  <c:v>742</c:v>
                </c:pt>
                <c:pt idx="10">
                  <c:v>730</c:v>
                </c:pt>
                <c:pt idx="11">
                  <c:v>592</c:v>
                </c:pt>
                <c:pt idx="12">
                  <c:v>538</c:v>
                </c:pt>
                <c:pt idx="13">
                  <c:v>665</c:v>
                </c:pt>
                <c:pt idx="14">
                  <c:v>498</c:v>
                </c:pt>
                <c:pt idx="15">
                  <c:v>507</c:v>
                </c:pt>
                <c:pt idx="16">
                  <c:v>394</c:v>
                </c:pt>
                <c:pt idx="17">
                  <c:v>439</c:v>
                </c:pt>
                <c:pt idx="18">
                  <c:v>430</c:v>
                </c:pt>
                <c:pt idx="19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F-4501-B9E1-F4ADC800308C}"/>
            </c:ext>
          </c:extLst>
        </c:ser>
        <c:ser>
          <c:idx val="1"/>
          <c:order val="1"/>
          <c:tx>
            <c:strRef>
              <c:f>'Figur 2'!$C$4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2'!$A$5:$A$24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Romania</c:v>
                </c:pt>
                <c:pt idx="8">
                  <c:v>Irak</c:v>
                </c:pt>
                <c:pt idx="9">
                  <c:v>Afghanistan</c:v>
                </c:pt>
                <c:pt idx="10">
                  <c:v>Latvia</c:v>
                </c:pt>
                <c:pt idx="11">
                  <c:v>Pakistan</c:v>
                </c:pt>
                <c:pt idx="12">
                  <c:v>Thailand</c:v>
                </c:pt>
                <c:pt idx="13">
                  <c:v>Sverige</c:v>
                </c:pt>
                <c:pt idx="14">
                  <c:v>India</c:v>
                </c:pt>
                <c:pt idx="15">
                  <c:v>Iran</c:v>
                </c:pt>
                <c:pt idx="16">
                  <c:v>Filippinene</c:v>
                </c:pt>
                <c:pt idx="17">
                  <c:v>Tyrkia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2'!$C$5:$C$24</c:f>
              <c:numCache>
                <c:formatCode>#,##0</c:formatCode>
                <c:ptCount val="20"/>
                <c:pt idx="0">
                  <c:v>1549</c:v>
                </c:pt>
                <c:pt idx="1">
                  <c:v>1510</c:v>
                </c:pt>
                <c:pt idx="2">
                  <c:v>439</c:v>
                </c:pt>
                <c:pt idx="3">
                  <c:v>812</c:v>
                </c:pt>
                <c:pt idx="4">
                  <c:v>268</c:v>
                </c:pt>
                <c:pt idx="5">
                  <c:v>297</c:v>
                </c:pt>
                <c:pt idx="6">
                  <c:v>267</c:v>
                </c:pt>
                <c:pt idx="7">
                  <c:v>237</c:v>
                </c:pt>
                <c:pt idx="8">
                  <c:v>211</c:v>
                </c:pt>
                <c:pt idx="9">
                  <c:v>174</c:v>
                </c:pt>
                <c:pt idx="10">
                  <c:v>232</c:v>
                </c:pt>
                <c:pt idx="11">
                  <c:v>168</c:v>
                </c:pt>
                <c:pt idx="12">
                  <c:v>334</c:v>
                </c:pt>
                <c:pt idx="13">
                  <c:v>239</c:v>
                </c:pt>
                <c:pt idx="14">
                  <c:v>109</c:v>
                </c:pt>
                <c:pt idx="15">
                  <c:v>164</c:v>
                </c:pt>
                <c:pt idx="16">
                  <c:v>267</c:v>
                </c:pt>
                <c:pt idx="17">
                  <c:v>139</c:v>
                </c:pt>
                <c:pt idx="18">
                  <c:v>193</c:v>
                </c:pt>
                <c:pt idx="19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F-4501-B9E1-F4ADC800308C}"/>
            </c:ext>
          </c:extLst>
        </c:ser>
        <c:ser>
          <c:idx val="2"/>
          <c:order val="2"/>
          <c:tx>
            <c:strRef>
              <c:f>'Figur 2'!$D$4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2'!$A$5:$A$24</c:f>
              <c:strCache>
                <c:ptCount val="20"/>
                <c:pt idx="0">
                  <c:v>Ukraina</c:v>
                </c:pt>
                <c:pt idx="1">
                  <c:v>Polen</c:v>
                </c:pt>
                <c:pt idx="2">
                  <c:v>Syria</c:v>
                </c:pt>
                <c:pt idx="3">
                  <c:v>Litauen</c:v>
                </c:pt>
                <c:pt idx="4">
                  <c:v>Somalia</c:v>
                </c:pt>
                <c:pt idx="5">
                  <c:v>Eritrea</c:v>
                </c:pt>
                <c:pt idx="6">
                  <c:v>Russland</c:v>
                </c:pt>
                <c:pt idx="7">
                  <c:v>Romania</c:v>
                </c:pt>
                <c:pt idx="8">
                  <c:v>Irak</c:v>
                </c:pt>
                <c:pt idx="9">
                  <c:v>Afghanistan</c:v>
                </c:pt>
                <c:pt idx="10">
                  <c:v>Latvia</c:v>
                </c:pt>
                <c:pt idx="11">
                  <c:v>Pakistan</c:v>
                </c:pt>
                <c:pt idx="12">
                  <c:v>Thailand</c:v>
                </c:pt>
                <c:pt idx="13">
                  <c:v>Sverige</c:v>
                </c:pt>
                <c:pt idx="14">
                  <c:v>India</c:v>
                </c:pt>
                <c:pt idx="15">
                  <c:v>Iran</c:v>
                </c:pt>
                <c:pt idx="16">
                  <c:v>Filippinene</c:v>
                </c:pt>
                <c:pt idx="17">
                  <c:v>Tyrkia</c:v>
                </c:pt>
                <c:pt idx="18">
                  <c:v>Tyskland</c:v>
                </c:pt>
                <c:pt idx="19">
                  <c:v>Bulgaria</c:v>
                </c:pt>
              </c:strCache>
            </c:strRef>
          </c:cat>
          <c:val>
            <c:numRef>
              <c:f>'Figur 2'!$D$5:$D$24</c:f>
              <c:numCache>
                <c:formatCode>#,##0</c:formatCode>
                <c:ptCount val="20"/>
                <c:pt idx="0">
                  <c:v>4567</c:v>
                </c:pt>
                <c:pt idx="1">
                  <c:v>632</c:v>
                </c:pt>
                <c:pt idx="2">
                  <c:v>730</c:v>
                </c:pt>
                <c:pt idx="3">
                  <c:v>287</c:v>
                </c:pt>
                <c:pt idx="4">
                  <c:v>347</c:v>
                </c:pt>
                <c:pt idx="5">
                  <c:v>307</c:v>
                </c:pt>
                <c:pt idx="6">
                  <c:v>336</c:v>
                </c:pt>
                <c:pt idx="7">
                  <c:v>133</c:v>
                </c:pt>
                <c:pt idx="8">
                  <c:v>215</c:v>
                </c:pt>
                <c:pt idx="9">
                  <c:v>245</c:v>
                </c:pt>
                <c:pt idx="10">
                  <c:v>95</c:v>
                </c:pt>
                <c:pt idx="11">
                  <c:v>280</c:v>
                </c:pt>
                <c:pt idx="12">
                  <c:v>155</c:v>
                </c:pt>
                <c:pt idx="13">
                  <c:v>76</c:v>
                </c:pt>
                <c:pt idx="14">
                  <c:v>290</c:v>
                </c:pt>
                <c:pt idx="15">
                  <c:v>158</c:v>
                </c:pt>
                <c:pt idx="16">
                  <c:v>130</c:v>
                </c:pt>
                <c:pt idx="17">
                  <c:v>187</c:v>
                </c:pt>
                <c:pt idx="18">
                  <c:v>80</c:v>
                </c:pt>
                <c:pt idx="19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F-4501-B9E1-F4ADC8003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49056"/>
        <c:axId val="208350592"/>
      </c:barChart>
      <c:catAx>
        <c:axId val="20834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50592"/>
        <c:crosses val="autoZero"/>
        <c:auto val="1"/>
        <c:lblAlgn val="ctr"/>
        <c:lblOffset val="100"/>
        <c:noMultiLvlLbl val="0"/>
      </c:catAx>
      <c:valAx>
        <c:axId val="208350592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4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568042604776752E-2"/>
          <c:y val="3.0750307503075031E-2"/>
          <c:w val="0.88282438613958336"/>
          <c:h val="0.60629848621320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3'!$B$4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201-4BC4-9BC6-3C57D8C6B1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253-4024-91F8-78DFC1F5E4A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59D8-441E-909C-217E70934F7E}"/>
              </c:ext>
            </c:extLst>
          </c:dPt>
          <c:cat>
            <c:strRef>
              <c:f>'Figur 3'!$A$5:$A$18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
og omsorg</c:v>
                </c:pt>
                <c:pt idx="3">
                  <c:v>Ingeniør- 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Industriarbeid</c:v>
                </c:pt>
                <c:pt idx="9">
                  <c:v>Kontorarbeid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
transport</c:v>
                </c:pt>
                <c:pt idx="13">
                  <c:v>Bygg og anlegg</c:v>
                </c:pt>
              </c:strCache>
            </c:strRef>
          </c:cat>
          <c:val>
            <c:numRef>
              <c:f>'Figur 3'!$B$5:$B$17</c:f>
              <c:numCache>
                <c:formatCode>General</c:formatCode>
                <c:ptCount val="13"/>
                <c:pt idx="0">
                  <c:v>0.8</c:v>
                </c:pt>
                <c:pt idx="1">
                  <c:v>0.8</c:v>
                </c:pt>
                <c:pt idx="2">
                  <c:v>0.9</c:v>
                </c:pt>
                <c:pt idx="3">
                  <c:v>1.2</c:v>
                </c:pt>
                <c:pt idx="4">
                  <c:v>1.3</c:v>
                </c:pt>
                <c:pt idx="5">
                  <c:v>2.1</c:v>
                </c:pt>
                <c:pt idx="6">
                  <c:v>2.2000000000000002</c:v>
                </c:pt>
                <c:pt idx="7">
                  <c:v>1.8</c:v>
                </c:pt>
                <c:pt idx="8">
                  <c:v>2.4</c:v>
                </c:pt>
                <c:pt idx="9">
                  <c:v>2.4</c:v>
                </c:pt>
                <c:pt idx="10">
                  <c:v>2.5</c:v>
                </c:pt>
                <c:pt idx="11">
                  <c:v>2.7</c:v>
                </c:pt>
                <c:pt idx="1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1-4BC4-9BC6-3C57D8C6B15F}"/>
            </c:ext>
          </c:extLst>
        </c:ser>
        <c:ser>
          <c:idx val="1"/>
          <c:order val="1"/>
          <c:tx>
            <c:strRef>
              <c:f>'Figur 3'!$C$4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201-4BC4-9BC6-3C57D8C6B1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253-4024-91F8-78DFC1F5E4A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8-441E-909C-217E70934F7E}"/>
              </c:ext>
            </c:extLst>
          </c:dPt>
          <c:cat>
            <c:strRef>
              <c:f>'Figur 3'!$A$5:$A$18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
og omsorg</c:v>
                </c:pt>
                <c:pt idx="3">
                  <c:v>Ingeniør- 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Industriarbeid</c:v>
                </c:pt>
                <c:pt idx="9">
                  <c:v>Kontorarbeid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
transport</c:v>
                </c:pt>
                <c:pt idx="13">
                  <c:v>Bygg og anlegg</c:v>
                </c:pt>
              </c:strCache>
            </c:strRef>
          </c:cat>
          <c:val>
            <c:numRef>
              <c:f>'Figur 3'!$C$5:$C$17</c:f>
              <c:numCache>
                <c:formatCode>General</c:formatCode>
                <c:ptCount val="13"/>
                <c:pt idx="0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0.4</c:v>
                </c:pt>
                <c:pt idx="5">
                  <c:v>0.9</c:v>
                </c:pt>
                <c:pt idx="6">
                  <c:v>0.8</c:v>
                </c:pt>
                <c:pt idx="7">
                  <c:v>1.2</c:v>
                </c:pt>
                <c:pt idx="8">
                  <c:v>0.9</c:v>
                </c:pt>
                <c:pt idx="9">
                  <c:v>0.9</c:v>
                </c:pt>
                <c:pt idx="10">
                  <c:v>1.2</c:v>
                </c:pt>
                <c:pt idx="11">
                  <c:v>1.3</c:v>
                </c:pt>
                <c:pt idx="12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1-4BC4-9BC6-3C57D8C6B15F}"/>
            </c:ext>
          </c:extLst>
        </c:ser>
        <c:ser>
          <c:idx val="2"/>
          <c:order val="2"/>
          <c:tx>
            <c:strRef>
              <c:f>'Figur 3'!$D$4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FE2-490F-A3F3-82EAAF76C0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2B-4F55-9DFF-8AC17EE5F8E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201-4BC4-9BC6-3C57D8C6B15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253-4024-91F8-78DFC1F5E4A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59D8-441E-909C-217E70934F7E}"/>
              </c:ext>
            </c:extLst>
          </c:dPt>
          <c:cat>
            <c:strRef>
              <c:f>'Figur 3'!$A$5:$A$18</c:f>
              <c:strCache>
                <c:ptCount val="14"/>
                <c:pt idx="0">
                  <c:v>Akademiske yrker</c:v>
                </c:pt>
                <c:pt idx="1">
                  <c:v>Undervisning</c:v>
                </c:pt>
                <c:pt idx="2">
                  <c:v>Helse, pleie 
og omsorg</c:v>
                </c:pt>
                <c:pt idx="3">
                  <c:v>Ingeniør- og ikt-fag</c:v>
                </c:pt>
                <c:pt idx="4">
                  <c:v>Meglere og 
konsulenter</c:v>
                </c:pt>
                <c:pt idx="5">
                  <c:v>Butikk- og 
salgsarbeid</c:v>
                </c:pt>
                <c:pt idx="6">
                  <c:v>I alt</c:v>
                </c:pt>
                <c:pt idx="7">
                  <c:v>Barne- og 
ungdomsarbeid</c:v>
                </c:pt>
                <c:pt idx="8">
                  <c:v>Industriarbeid</c:v>
                </c:pt>
                <c:pt idx="9">
                  <c:v>Kontorarbeid</c:v>
                </c:pt>
                <c:pt idx="10">
                  <c:v>Ledere</c:v>
                </c:pt>
                <c:pt idx="11">
                  <c:v>Serviceyrker og 
annet arbeid</c:v>
                </c:pt>
                <c:pt idx="12">
                  <c:v>Reiseliv og 
transport</c:v>
                </c:pt>
                <c:pt idx="13">
                  <c:v>Bygg og anlegg</c:v>
                </c:pt>
              </c:strCache>
            </c:strRef>
          </c:cat>
          <c:val>
            <c:numRef>
              <c:f>'Figur 3'!$D$5:$D$17</c:f>
              <c:numCache>
                <c:formatCode>General</c:formatCode>
                <c:ptCount val="13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0.2</c:v>
                </c:pt>
                <c:pt idx="4">
                  <c:v>0.3</c:v>
                </c:pt>
                <c:pt idx="5">
                  <c:v>0.7</c:v>
                </c:pt>
                <c:pt idx="6">
                  <c:v>0.6</c:v>
                </c:pt>
                <c:pt idx="7">
                  <c:v>0.8</c:v>
                </c:pt>
                <c:pt idx="8">
                  <c:v>0.5</c:v>
                </c:pt>
                <c:pt idx="9">
                  <c:v>0.6</c:v>
                </c:pt>
                <c:pt idx="10">
                  <c:v>0.4</c:v>
                </c:pt>
                <c:pt idx="11">
                  <c:v>0.9</c:v>
                </c:pt>
                <c:pt idx="12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1-4BC4-9BC6-3C57D8C6B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155776"/>
        <c:axId val="208157312"/>
      </c:barChart>
      <c:catAx>
        <c:axId val="20815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7312"/>
        <c:crosses val="autoZero"/>
        <c:auto val="1"/>
        <c:lblAlgn val="ctr"/>
        <c:lblOffset val="100"/>
        <c:noMultiLvlLbl val="0"/>
      </c:catAx>
      <c:valAx>
        <c:axId val="20815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1557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332334470336955E-2"/>
          <c:y val="3.5569918186642006E-2"/>
          <c:w val="0.90546846405228754"/>
          <c:h val="0.58997339807716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4'!$B$4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4'!$A$5:$A$19</c:f>
              <c:strCache>
                <c:ptCount val="15"/>
                <c:pt idx="0">
                  <c:v>Jordbruk, 
skogbruk og fiske</c:v>
                </c:pt>
                <c:pt idx="1">
                  <c:v>Akademiske
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Barne-og 
ungdomsarbeid</c:v>
                </c:pt>
                <c:pt idx="5">
                  <c:v>Ledere</c:v>
                </c:pt>
                <c:pt idx="6">
                  <c:v>Ingeniør- 
og ikt-fag</c:v>
                </c:pt>
                <c:pt idx="7">
                  <c:v>Helse, pleie 
og 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
transport</c:v>
                </c:pt>
                <c:pt idx="11">
                  <c:v>Butikk- og 
salgsarbeid</c:v>
                </c:pt>
                <c:pt idx="12">
                  <c:v>Serviceyrker 
og annet arbeid</c:v>
                </c:pt>
                <c:pt idx="13">
                  <c:v>Bygg og 
anlegg</c:v>
                </c:pt>
                <c:pt idx="14">
                  <c:v>Ingen yrkesbakgrunn/
uoppgitt</c:v>
                </c:pt>
              </c:strCache>
            </c:strRef>
          </c:cat>
          <c:val>
            <c:numRef>
              <c:f>'Figur 4'!$B$5:$B$19</c:f>
              <c:numCache>
                <c:formatCode>#,##0</c:formatCode>
                <c:ptCount val="15"/>
                <c:pt idx="0">
                  <c:v>1064</c:v>
                </c:pt>
                <c:pt idx="1">
                  <c:v>1293</c:v>
                </c:pt>
                <c:pt idx="2">
                  <c:v>1739</c:v>
                </c:pt>
                <c:pt idx="3">
                  <c:v>1572</c:v>
                </c:pt>
                <c:pt idx="4">
                  <c:v>2009</c:v>
                </c:pt>
                <c:pt idx="5">
                  <c:v>2643</c:v>
                </c:pt>
                <c:pt idx="6">
                  <c:v>3674</c:v>
                </c:pt>
                <c:pt idx="7">
                  <c:v>3661</c:v>
                </c:pt>
                <c:pt idx="8">
                  <c:v>4746</c:v>
                </c:pt>
                <c:pt idx="9">
                  <c:v>5958</c:v>
                </c:pt>
                <c:pt idx="10">
                  <c:v>5880</c:v>
                </c:pt>
                <c:pt idx="11">
                  <c:v>5809</c:v>
                </c:pt>
                <c:pt idx="12">
                  <c:v>6271</c:v>
                </c:pt>
                <c:pt idx="13">
                  <c:v>8863</c:v>
                </c:pt>
                <c:pt idx="14">
                  <c:v>9321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5-4EAE-B3CC-E549783C2A4D}"/>
            </c:ext>
          </c:extLst>
        </c:ser>
        <c:ser>
          <c:idx val="1"/>
          <c:order val="1"/>
          <c:tx>
            <c:strRef>
              <c:f>'Figur 4'!$C$4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4'!$A$5:$A$19</c:f>
              <c:strCache>
                <c:ptCount val="15"/>
                <c:pt idx="0">
                  <c:v>Jordbruk, 
skogbruk og fiske</c:v>
                </c:pt>
                <c:pt idx="1">
                  <c:v>Akademiske
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Barne-og 
ungdomsarbeid</c:v>
                </c:pt>
                <c:pt idx="5">
                  <c:v>Ledere</c:v>
                </c:pt>
                <c:pt idx="6">
                  <c:v>Ingeniør- 
og ikt-fag</c:v>
                </c:pt>
                <c:pt idx="7">
                  <c:v>Helse, pleie 
og 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
transport</c:v>
                </c:pt>
                <c:pt idx="11">
                  <c:v>Butikk- og 
salgsarbeid</c:v>
                </c:pt>
                <c:pt idx="12">
                  <c:v>Serviceyrker 
og annet arbeid</c:v>
                </c:pt>
                <c:pt idx="13">
                  <c:v>Bygg og 
anlegg</c:v>
                </c:pt>
                <c:pt idx="14">
                  <c:v>Ingen yrkesbakgrunn/
uoppgitt</c:v>
                </c:pt>
              </c:strCache>
            </c:strRef>
          </c:cat>
          <c:val>
            <c:numRef>
              <c:f>'Figur 4'!$C$5:$C$19</c:f>
              <c:numCache>
                <c:formatCode>#,##0</c:formatCode>
                <c:ptCount val="15"/>
                <c:pt idx="0">
                  <c:v>325</c:v>
                </c:pt>
                <c:pt idx="1">
                  <c:v>466</c:v>
                </c:pt>
                <c:pt idx="2">
                  <c:v>477</c:v>
                </c:pt>
                <c:pt idx="3">
                  <c:v>867</c:v>
                </c:pt>
                <c:pt idx="4">
                  <c:v>1369</c:v>
                </c:pt>
                <c:pt idx="5">
                  <c:v>1273</c:v>
                </c:pt>
                <c:pt idx="6">
                  <c:v>1189</c:v>
                </c:pt>
                <c:pt idx="7">
                  <c:v>1893</c:v>
                </c:pt>
                <c:pt idx="8">
                  <c:v>1766</c:v>
                </c:pt>
                <c:pt idx="9">
                  <c:v>2228</c:v>
                </c:pt>
                <c:pt idx="10">
                  <c:v>2222</c:v>
                </c:pt>
                <c:pt idx="11">
                  <c:v>2437</c:v>
                </c:pt>
                <c:pt idx="12">
                  <c:v>3085</c:v>
                </c:pt>
                <c:pt idx="13">
                  <c:v>2202</c:v>
                </c:pt>
                <c:pt idx="14">
                  <c:v>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5-4EAE-B3CC-E549783C2A4D}"/>
            </c:ext>
          </c:extLst>
        </c:ser>
        <c:ser>
          <c:idx val="2"/>
          <c:order val="2"/>
          <c:tx>
            <c:strRef>
              <c:f>'Figur 4'!$D$4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4'!$A$5:$A$19</c:f>
              <c:strCache>
                <c:ptCount val="15"/>
                <c:pt idx="0">
                  <c:v>Jordbruk, 
skogbruk og fiske</c:v>
                </c:pt>
                <c:pt idx="1">
                  <c:v>Akademiske
 yrker</c:v>
                </c:pt>
                <c:pt idx="2">
                  <c:v>Meglere og 
konsulenter</c:v>
                </c:pt>
                <c:pt idx="3">
                  <c:v>Undervisning</c:v>
                </c:pt>
                <c:pt idx="4">
                  <c:v>Barne-og 
ungdomsarbeid</c:v>
                </c:pt>
                <c:pt idx="5">
                  <c:v>Ledere</c:v>
                </c:pt>
                <c:pt idx="6">
                  <c:v>Ingeniør- 
og ikt-fag</c:v>
                </c:pt>
                <c:pt idx="7">
                  <c:v>Helse, pleie 
og omsorg</c:v>
                </c:pt>
                <c:pt idx="8">
                  <c:v>Kontorarbeid</c:v>
                </c:pt>
                <c:pt idx="9">
                  <c:v>Industriarbeid</c:v>
                </c:pt>
                <c:pt idx="10">
                  <c:v>Reiseliv og 
transport</c:v>
                </c:pt>
                <c:pt idx="11">
                  <c:v>Butikk- og 
salgsarbeid</c:v>
                </c:pt>
                <c:pt idx="12">
                  <c:v>Serviceyrker 
og annet arbeid</c:v>
                </c:pt>
                <c:pt idx="13">
                  <c:v>Bygg og 
anlegg</c:v>
                </c:pt>
                <c:pt idx="14">
                  <c:v>Ingen yrkesbakgrunn/
uoppgitt</c:v>
                </c:pt>
              </c:strCache>
            </c:strRef>
          </c:cat>
          <c:val>
            <c:numRef>
              <c:f>'Figur 4'!$D$5:$D$19</c:f>
              <c:numCache>
                <c:formatCode>#,##0</c:formatCode>
                <c:ptCount val="15"/>
                <c:pt idx="0">
                  <c:v>292</c:v>
                </c:pt>
                <c:pt idx="1">
                  <c:v>287</c:v>
                </c:pt>
                <c:pt idx="2">
                  <c:v>344</c:v>
                </c:pt>
                <c:pt idx="3">
                  <c:v>455</c:v>
                </c:pt>
                <c:pt idx="4">
                  <c:v>878</c:v>
                </c:pt>
                <c:pt idx="5">
                  <c:v>405</c:v>
                </c:pt>
                <c:pt idx="6">
                  <c:v>730</c:v>
                </c:pt>
                <c:pt idx="7">
                  <c:v>1085</c:v>
                </c:pt>
                <c:pt idx="8">
                  <c:v>1296</c:v>
                </c:pt>
                <c:pt idx="9">
                  <c:v>1276</c:v>
                </c:pt>
                <c:pt idx="10">
                  <c:v>1534</c:v>
                </c:pt>
                <c:pt idx="11">
                  <c:v>1836</c:v>
                </c:pt>
                <c:pt idx="12">
                  <c:v>2006</c:v>
                </c:pt>
                <c:pt idx="13">
                  <c:v>1156</c:v>
                </c:pt>
                <c:pt idx="14">
                  <c:v>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45-4EAE-B3CC-E549783C2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448648"/>
        <c:axId val="984709096"/>
      </c:barChart>
      <c:dateAx>
        <c:axId val="6644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84709096"/>
        <c:crosses val="autoZero"/>
        <c:auto val="0"/>
        <c:lblOffset val="100"/>
        <c:baseTimeUnit val="days"/>
      </c:dateAx>
      <c:valAx>
        <c:axId val="984709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4448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5'!$B$3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5'!$A$4:$A$8</c:f>
              <c:strCache>
                <c:ptCount val="5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  <c:pt idx="4">
                  <c:v>Uoppgitt eller ingen fullført utdanning</c:v>
                </c:pt>
              </c:strCache>
            </c:strRef>
          </c:cat>
          <c:val>
            <c:numRef>
              <c:f>'Figur 5'!$B$4:$B$8</c:f>
              <c:numCache>
                <c:formatCode>#\ ##0.0;\-#\ ##0.0</c:formatCode>
                <c:ptCount val="5"/>
                <c:pt idx="0">
                  <c:v>3.6</c:v>
                </c:pt>
                <c:pt idx="1">
                  <c:v>1.7</c:v>
                </c:pt>
                <c:pt idx="2">
                  <c:v>1.3</c:v>
                </c:pt>
                <c:pt idx="3">
                  <c:v>1.2</c:v>
                </c:pt>
                <c:pt idx="4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4-42EF-962D-F9D4F50227A0}"/>
            </c:ext>
          </c:extLst>
        </c:ser>
        <c:ser>
          <c:idx val="1"/>
          <c:order val="1"/>
          <c:tx>
            <c:strRef>
              <c:f>'Figur 5'!$C$3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5'!$A$4:$A$8</c:f>
              <c:strCache>
                <c:ptCount val="5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  <c:pt idx="4">
                  <c:v>Uoppgitt eller ingen fullført utdanning</c:v>
                </c:pt>
              </c:strCache>
            </c:strRef>
          </c:cat>
          <c:val>
            <c:numRef>
              <c:f>'Figur 5'!$C$4:$C$8</c:f>
              <c:numCache>
                <c:formatCode>#\ ##0.0;\-#\ ##0.0</c:formatCode>
                <c:ptCount val="5"/>
                <c:pt idx="0">
                  <c:v>1.1000000000000001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4-42EF-962D-F9D4F50227A0}"/>
            </c:ext>
          </c:extLst>
        </c:ser>
        <c:ser>
          <c:idx val="2"/>
          <c:order val="2"/>
          <c:tx>
            <c:strRef>
              <c:f>'Figur 5'!$D$3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5'!$A$4:$A$8</c:f>
              <c:strCache>
                <c:ptCount val="5"/>
                <c:pt idx="0">
                  <c:v>Grunnskolenivå</c:v>
                </c:pt>
                <c:pt idx="1">
                  <c:v>Videregående skolenivå</c:v>
                </c:pt>
                <c:pt idx="2">
                  <c:v>Universitets- og høgskolenivå, kort inntil 4 år</c:v>
                </c:pt>
                <c:pt idx="3">
                  <c:v>Universitets- og høgskolenivå, lang over 4 år</c:v>
                </c:pt>
                <c:pt idx="4">
                  <c:v>Uoppgitt eller ingen fullført utdanning</c:v>
                </c:pt>
              </c:strCache>
            </c:strRef>
          </c:cat>
          <c:val>
            <c:numRef>
              <c:f>'Figur 5'!$D$4:$D$8</c:f>
              <c:numCache>
                <c:formatCode>#\ ##0.0;\-#\ ##0.0</c:formatCode>
                <c:ptCount val="5"/>
                <c:pt idx="0">
                  <c:v>0.9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4-42EF-962D-F9D4F5022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5792920"/>
        <c:axId val="745793904"/>
      </c:barChart>
      <c:catAx>
        <c:axId val="74579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3904"/>
        <c:crosses val="autoZero"/>
        <c:auto val="1"/>
        <c:lblAlgn val="ctr"/>
        <c:lblOffset val="100"/>
        <c:noMultiLvlLbl val="0"/>
      </c:catAx>
      <c:valAx>
        <c:axId val="74579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\-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579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6'!$B$2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6'!$B$3:$B$9</c:f>
              <c:numCache>
                <c:formatCode>General</c:formatCode>
                <c:ptCount val="7"/>
                <c:pt idx="0">
                  <c:v>1.2</c:v>
                </c:pt>
                <c:pt idx="1">
                  <c:v>2.9</c:v>
                </c:pt>
                <c:pt idx="2">
                  <c:v>2.8</c:v>
                </c:pt>
                <c:pt idx="3">
                  <c:v>2.9</c:v>
                </c:pt>
                <c:pt idx="4">
                  <c:v>2.2999999999999998</c:v>
                </c:pt>
                <c:pt idx="5">
                  <c:v>1.5</c:v>
                </c:pt>
                <c:pt idx="6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5-4236-A1D3-077F0D53D17F}"/>
            </c:ext>
          </c:extLst>
        </c:ser>
        <c:ser>
          <c:idx val="1"/>
          <c:order val="1"/>
          <c:tx>
            <c:strRef>
              <c:f>'Figur 6'!$C$2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6'!$C$3:$C$9</c:f>
              <c:numCache>
                <c:formatCode>General</c:formatCode>
                <c:ptCount val="7"/>
                <c:pt idx="0">
                  <c:v>0.2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55-4236-A1D3-077F0D53D17F}"/>
            </c:ext>
          </c:extLst>
        </c:ser>
        <c:ser>
          <c:idx val="2"/>
          <c:order val="2"/>
          <c:tx>
            <c:strRef>
              <c:f>'Figur 6'!$D$2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6'!$A$3:$A$9</c:f>
              <c:strCache>
                <c:ptCount val="7"/>
                <c:pt idx="0">
                  <c:v>19 år og under</c:v>
                </c:pt>
                <c:pt idx="1">
                  <c:v>20-24 år</c:v>
                </c:pt>
                <c:pt idx="2">
                  <c:v>25-29 år</c:v>
                </c:pt>
                <c:pt idx="3">
                  <c:v>30-39 år</c:v>
                </c:pt>
                <c:pt idx="4">
                  <c:v>40-49 år</c:v>
                </c:pt>
                <c:pt idx="5">
                  <c:v>50-59 år</c:v>
                </c:pt>
                <c:pt idx="6">
                  <c:v>60 år og over</c:v>
                </c:pt>
              </c:strCache>
            </c:strRef>
          </c:cat>
          <c:val>
            <c:numRef>
              <c:f>'Figur 6'!$D$3:$D$9</c:f>
              <c:numCache>
                <c:formatCode>General</c:formatCode>
                <c:ptCount val="7"/>
                <c:pt idx="0">
                  <c:v>0.4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0.7</c:v>
                </c:pt>
                <c:pt idx="5">
                  <c:v>0.4</c:v>
                </c:pt>
                <c:pt idx="6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5-4236-A1D3-077F0D53D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398976"/>
        <c:axId val="208413056"/>
      </c:barChart>
      <c:catAx>
        <c:axId val="2083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413056"/>
        <c:crosses val="autoZero"/>
        <c:auto val="1"/>
        <c:lblAlgn val="ctr"/>
        <c:lblOffset val="100"/>
        <c:noMultiLvlLbl val="0"/>
      </c:catAx>
      <c:valAx>
        <c:axId val="2084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3989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99618433520971E-2"/>
          <c:y val="4.1638835412145483E-2"/>
          <c:w val="0.91071144958121331"/>
          <c:h val="0.65567950957175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7'!$B$15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7'!$A$16:$A$30</c:f>
              <c:strCache>
                <c:ptCount val="15"/>
                <c:pt idx="0">
                  <c:v>Østfold</c:v>
                </c:pt>
                <c:pt idx="1">
                  <c:v>Troms</c:v>
                </c:pt>
                <c:pt idx="2">
                  <c:v>Finnmark</c:v>
                </c:pt>
                <c:pt idx="3">
                  <c:v>Vestland</c:v>
                </c:pt>
                <c:pt idx="4">
                  <c:v>Møre og Romsdal</c:v>
                </c:pt>
                <c:pt idx="5">
                  <c:v>Rogaland</c:v>
                </c:pt>
                <c:pt idx="6">
                  <c:v>Agder</c:v>
                </c:pt>
                <c:pt idx="7">
                  <c:v>Nordland</c:v>
                </c:pt>
                <c:pt idx="8">
                  <c:v>Oslo</c:v>
                </c:pt>
                <c:pt idx="9">
                  <c:v>Innlandet</c:v>
                </c:pt>
                <c:pt idx="10">
                  <c:v>Telemark</c:v>
                </c:pt>
                <c:pt idx="11">
                  <c:v>Buskerud</c:v>
                </c:pt>
                <c:pt idx="12">
                  <c:v>Akershus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cat>
          <c:val>
            <c:numRef>
              <c:f>'Figur 7'!$B$16:$B$30</c:f>
              <c:numCache>
                <c:formatCode>0%</c:formatCode>
                <c:ptCount val="15"/>
                <c:pt idx="0">
                  <c:v>-1.4506317267196978E-2</c:v>
                </c:pt>
                <c:pt idx="1">
                  <c:v>-3.703703703703709E-2</c:v>
                </c:pt>
                <c:pt idx="2">
                  <c:v>3.7393162393162482E-2</c:v>
                </c:pt>
                <c:pt idx="3">
                  <c:v>8.1793395940623626E-3</c:v>
                </c:pt>
                <c:pt idx="4">
                  <c:v>4.30191630817367E-3</c:v>
                </c:pt>
                <c:pt idx="5">
                  <c:v>2.9430582213691547E-2</c:v>
                </c:pt>
                <c:pt idx="6">
                  <c:v>3.2595325953259424E-2</c:v>
                </c:pt>
                <c:pt idx="7">
                  <c:v>6.8766404199475106E-2</c:v>
                </c:pt>
                <c:pt idx="8">
                  <c:v>8.2648531217530907E-2</c:v>
                </c:pt>
                <c:pt idx="9">
                  <c:v>0.10629693818601971</c:v>
                </c:pt>
                <c:pt idx="10">
                  <c:v>0.10849492151431206</c:v>
                </c:pt>
                <c:pt idx="11">
                  <c:v>8.8104325699745578E-2</c:v>
                </c:pt>
                <c:pt idx="12">
                  <c:v>9.1209291733090447E-2</c:v>
                </c:pt>
                <c:pt idx="13">
                  <c:v>0.11849442379182151</c:v>
                </c:pt>
                <c:pt idx="14">
                  <c:v>0.11849442379182151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4-4D4F-9273-C2F7DA0FFD9F}"/>
            </c:ext>
          </c:extLst>
        </c:ser>
        <c:ser>
          <c:idx val="1"/>
          <c:order val="1"/>
          <c:tx>
            <c:strRef>
              <c:f>'Figur 7'!$C$15</c:f>
              <c:strCache>
                <c:ptCount val="1"/>
                <c:pt idx="0">
                  <c:v>Delvis ledige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7'!$A$16:$A$30</c:f>
              <c:strCache>
                <c:ptCount val="15"/>
                <c:pt idx="0">
                  <c:v>Østfold</c:v>
                </c:pt>
                <c:pt idx="1">
                  <c:v>Troms</c:v>
                </c:pt>
                <c:pt idx="2">
                  <c:v>Finnmark</c:v>
                </c:pt>
                <c:pt idx="3">
                  <c:v>Vestland</c:v>
                </c:pt>
                <c:pt idx="4">
                  <c:v>Møre og Romsdal</c:v>
                </c:pt>
                <c:pt idx="5">
                  <c:v>Rogaland</c:v>
                </c:pt>
                <c:pt idx="6">
                  <c:v>Agder</c:v>
                </c:pt>
                <c:pt idx="7">
                  <c:v>Nordland</c:v>
                </c:pt>
                <c:pt idx="8">
                  <c:v>Oslo</c:v>
                </c:pt>
                <c:pt idx="9">
                  <c:v>Innlandet</c:v>
                </c:pt>
                <c:pt idx="10">
                  <c:v>Telemark</c:v>
                </c:pt>
                <c:pt idx="11">
                  <c:v>Buskerud</c:v>
                </c:pt>
                <c:pt idx="12">
                  <c:v>Akershus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cat>
          <c:val>
            <c:numRef>
              <c:f>'Figur 7'!$C$16:$C$30</c:f>
              <c:numCache>
                <c:formatCode>0%</c:formatCode>
                <c:ptCount val="15"/>
                <c:pt idx="0">
                  <c:v>-0.15111270638908825</c:v>
                </c:pt>
                <c:pt idx="1">
                  <c:v>-9.0579710144927494E-2</c:v>
                </c:pt>
                <c:pt idx="2">
                  <c:v>-5.6179775280898903E-2</c:v>
                </c:pt>
                <c:pt idx="3">
                  <c:v>-4.4460641399416856E-2</c:v>
                </c:pt>
                <c:pt idx="4">
                  <c:v>-9.2471358428805273E-2</c:v>
                </c:pt>
                <c:pt idx="5">
                  <c:v>-4.945370902817714E-2</c:v>
                </c:pt>
                <c:pt idx="6">
                  <c:v>-7.2812291249164995E-2</c:v>
                </c:pt>
                <c:pt idx="7">
                  <c:v>-2.2653721682847849E-2</c:v>
                </c:pt>
                <c:pt idx="8">
                  <c:v>1.1411077094350075E-2</c:v>
                </c:pt>
                <c:pt idx="9">
                  <c:v>-1.1670761670761642E-2</c:v>
                </c:pt>
                <c:pt idx="10">
                  <c:v>-1.4348785871964642E-2</c:v>
                </c:pt>
                <c:pt idx="11">
                  <c:v>5.1197357555738954E-2</c:v>
                </c:pt>
                <c:pt idx="12">
                  <c:v>-5.0666666666666638E-2</c:v>
                </c:pt>
                <c:pt idx="13">
                  <c:v>6.9930069930070005E-2</c:v>
                </c:pt>
                <c:pt idx="14">
                  <c:v>6.9930069930070005E-2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4-4D4F-9273-C2F7DA0FFD9F}"/>
            </c:ext>
          </c:extLst>
        </c:ser>
        <c:ser>
          <c:idx val="2"/>
          <c:order val="2"/>
          <c:tx>
            <c:strRef>
              <c:f>'Figur 7'!$D$15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7'!$A$16:$A$30</c:f>
              <c:strCache>
                <c:ptCount val="15"/>
                <c:pt idx="0">
                  <c:v>Østfold</c:v>
                </c:pt>
                <c:pt idx="1">
                  <c:v>Troms</c:v>
                </c:pt>
                <c:pt idx="2">
                  <c:v>Finnmark</c:v>
                </c:pt>
                <c:pt idx="3">
                  <c:v>Vestland</c:v>
                </c:pt>
                <c:pt idx="4">
                  <c:v>Møre og Romsdal</c:v>
                </c:pt>
                <c:pt idx="5">
                  <c:v>Rogaland</c:v>
                </c:pt>
                <c:pt idx="6">
                  <c:v>Agder</c:v>
                </c:pt>
                <c:pt idx="7">
                  <c:v>Nordland</c:v>
                </c:pt>
                <c:pt idx="8">
                  <c:v>Oslo</c:v>
                </c:pt>
                <c:pt idx="9">
                  <c:v>Innlandet</c:v>
                </c:pt>
                <c:pt idx="10">
                  <c:v>Telemark</c:v>
                </c:pt>
                <c:pt idx="11">
                  <c:v>Buskerud</c:v>
                </c:pt>
                <c:pt idx="12">
                  <c:v>Akershus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cat>
          <c:val>
            <c:numRef>
              <c:f>'Figur 7'!$D$16:$D$30</c:f>
              <c:numCache>
                <c:formatCode>0%</c:formatCode>
                <c:ptCount val="15"/>
                <c:pt idx="0">
                  <c:v>0.18110676355505873</c:v>
                </c:pt>
                <c:pt idx="1">
                  <c:v>0.28881987577639756</c:v>
                </c:pt>
                <c:pt idx="2">
                  <c:v>8.9686098654708779E-3</c:v>
                </c:pt>
                <c:pt idx="3">
                  <c:v>8.98876404494382E-2</c:v>
                </c:pt>
                <c:pt idx="4">
                  <c:v>0.32493368700265246</c:v>
                </c:pt>
                <c:pt idx="5">
                  <c:v>0.2602952602952604</c:v>
                </c:pt>
                <c:pt idx="6">
                  <c:v>0.28748964374482178</c:v>
                </c:pt>
                <c:pt idx="7">
                  <c:v>0.15482954545454541</c:v>
                </c:pt>
                <c:pt idx="8">
                  <c:v>0.10408163265306114</c:v>
                </c:pt>
                <c:pt idx="9">
                  <c:v>0.14257028112449799</c:v>
                </c:pt>
                <c:pt idx="10">
                  <c:v>0.12439418416801296</c:v>
                </c:pt>
                <c:pt idx="11">
                  <c:v>0.13060686015831124</c:v>
                </c:pt>
                <c:pt idx="12">
                  <c:v>0.31764069264069272</c:v>
                </c:pt>
                <c:pt idx="13">
                  <c:v>0.27089627391742188</c:v>
                </c:pt>
                <c:pt idx="14">
                  <c:v>0.27089627391742188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4-4D4F-9273-C2F7DA0FF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5040888"/>
        <c:axId val="595039904"/>
      </c:barChart>
      <c:scatterChart>
        <c:scatterStyle val="lineMarker"/>
        <c:varyColors val="0"/>
        <c:ser>
          <c:idx val="3"/>
          <c:order val="3"/>
          <c:tx>
            <c:strRef>
              <c:f>'Figur 7'!$E$15</c:f>
              <c:strCache>
                <c:ptCount val="1"/>
                <c:pt idx="0">
                  <c:v>Sum arbeidssøkere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strRef>
              <c:f>'Figur 7'!$A$16:$A$30</c:f>
              <c:strCache>
                <c:ptCount val="15"/>
                <c:pt idx="0">
                  <c:v>Østfold</c:v>
                </c:pt>
                <c:pt idx="1">
                  <c:v>Troms</c:v>
                </c:pt>
                <c:pt idx="2">
                  <c:v>Finnmark</c:v>
                </c:pt>
                <c:pt idx="3">
                  <c:v>Vestland</c:v>
                </c:pt>
                <c:pt idx="4">
                  <c:v>Møre og Romsdal</c:v>
                </c:pt>
                <c:pt idx="5">
                  <c:v>Rogaland</c:v>
                </c:pt>
                <c:pt idx="6">
                  <c:v>Agder</c:v>
                </c:pt>
                <c:pt idx="7">
                  <c:v>Nordland</c:v>
                </c:pt>
                <c:pt idx="8">
                  <c:v>Oslo</c:v>
                </c:pt>
                <c:pt idx="9">
                  <c:v>Innlandet</c:v>
                </c:pt>
                <c:pt idx="10">
                  <c:v>Telemark</c:v>
                </c:pt>
                <c:pt idx="11">
                  <c:v>Buskerud</c:v>
                </c:pt>
                <c:pt idx="12">
                  <c:v>Akershus</c:v>
                </c:pt>
                <c:pt idx="13">
                  <c:v>Trøndelag</c:v>
                </c:pt>
                <c:pt idx="14">
                  <c:v>Vestfold</c:v>
                </c:pt>
              </c:strCache>
            </c:strRef>
          </c:xVal>
          <c:yVal>
            <c:numRef>
              <c:f>'Figur 7'!$E$16:$E$30</c:f>
              <c:numCache>
                <c:formatCode>0%</c:formatCode>
                <c:ptCount val="15"/>
                <c:pt idx="0">
                  <c:v>-1.7294738758419803E-2</c:v>
                </c:pt>
                <c:pt idx="1">
                  <c:v>-1.4177693761814325E-3</c:v>
                </c:pt>
                <c:pt idx="2">
                  <c:v>1.1223344556678949E-3</c:v>
                </c:pt>
                <c:pt idx="3">
                  <c:v>5.5710306406684396E-3</c:v>
                </c:pt>
                <c:pt idx="4">
                  <c:v>3.1546437238032299E-2</c:v>
                </c:pt>
                <c:pt idx="5">
                  <c:v>5.0162022034996756E-2</c:v>
                </c:pt>
                <c:pt idx="6">
                  <c:v>5.7756883814640725E-2</c:v>
                </c:pt>
                <c:pt idx="7">
                  <c:v>6.1934389140271495E-2</c:v>
                </c:pt>
                <c:pt idx="8">
                  <c:v>6.9392812887236754E-2</c:v>
                </c:pt>
                <c:pt idx="9">
                  <c:v>8.0676963522839262E-2</c:v>
                </c:pt>
                <c:pt idx="10">
                  <c:v>8.100785694933621E-2</c:v>
                </c:pt>
                <c:pt idx="11">
                  <c:v>8.5663993741443401E-2</c:v>
                </c:pt>
                <c:pt idx="12">
                  <c:v>9.0682318415260532E-2</c:v>
                </c:pt>
                <c:pt idx="13">
                  <c:v>0.12702627166014535</c:v>
                </c:pt>
                <c:pt idx="14">
                  <c:v>0.12702627166014535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C4-4D4F-9273-C2F7DA0FF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040888"/>
        <c:axId val="595039904"/>
      </c:scatterChart>
      <c:catAx>
        <c:axId val="59504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95039904"/>
        <c:crosses val="autoZero"/>
        <c:auto val="1"/>
        <c:lblAlgn val="ctr"/>
        <c:lblOffset val="100"/>
        <c:noMultiLvlLbl val="0"/>
      </c:catAx>
      <c:valAx>
        <c:axId val="595039904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9504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77095510120061E-2"/>
          <c:y val="5.9858765574436312E-2"/>
          <c:w val="0.92631274509803918"/>
          <c:h val="0.63836783731560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8'!$B$4</c:f>
              <c:strCache>
                <c:ptCount val="1"/>
                <c:pt idx="0">
                  <c:v>Helt ledige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621-48FF-8F5E-4CBC1C8F90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A-454A-BFC9-CF647D416D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410-4ABD-B988-2C728AD881F3}"/>
              </c:ext>
            </c:extLst>
          </c:dPt>
          <c:cat>
            <c:strRef>
              <c:f>'Figur 8'!$A$5:$A$20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Rogaland</c:v>
                </c:pt>
                <c:pt idx="3">
                  <c:v>Vestland</c:v>
                </c:pt>
                <c:pt idx="4">
                  <c:v>Trøndelag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I alt</c:v>
                </c:pt>
                <c:pt idx="8">
                  <c:v>Akershus</c:v>
                </c:pt>
                <c:pt idx="9">
                  <c:v>Agder</c:v>
                </c:pt>
                <c:pt idx="10">
                  <c:v>Buskerud</c:v>
                </c:pt>
                <c:pt idx="11">
                  <c:v>Oslo</c:v>
                </c:pt>
                <c:pt idx="12">
                  <c:v>Vestfold</c:v>
                </c:pt>
                <c:pt idx="13">
                  <c:v>Finnmark</c:v>
                </c:pt>
                <c:pt idx="14">
                  <c:v>Telemark</c:v>
                </c:pt>
                <c:pt idx="15">
                  <c:v>Østfold</c:v>
                </c:pt>
              </c:strCache>
            </c:strRef>
          </c:cat>
          <c:val>
            <c:numRef>
              <c:f>'Figur 8'!$B$5:$B$20</c:f>
              <c:numCache>
                <c:formatCode>General</c:formatCode>
                <c:ptCount val="16"/>
                <c:pt idx="0">
                  <c:v>1.3</c:v>
                </c:pt>
                <c:pt idx="1">
                  <c:v>1.6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  <c:pt idx="7">
                  <c:v>2.1</c:v>
                </c:pt>
                <c:pt idx="8">
                  <c:v>2.5</c:v>
                </c:pt>
                <c:pt idx="9">
                  <c:v>2.1</c:v>
                </c:pt>
                <c:pt idx="10">
                  <c:v>2.5</c:v>
                </c:pt>
                <c:pt idx="11">
                  <c:v>2.8</c:v>
                </c:pt>
                <c:pt idx="12">
                  <c:v>2.6</c:v>
                </c:pt>
                <c:pt idx="13">
                  <c:v>2.4</c:v>
                </c:pt>
                <c:pt idx="14">
                  <c:v>2.8</c:v>
                </c:pt>
                <c:pt idx="1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A-454A-BFC9-CF647D416DF7}"/>
            </c:ext>
          </c:extLst>
        </c:ser>
        <c:ser>
          <c:idx val="1"/>
          <c:order val="1"/>
          <c:tx>
            <c:strRef>
              <c:f>'Figur 8'!$C$4</c:f>
              <c:strCache>
                <c:ptCount val="1"/>
                <c:pt idx="0">
                  <c:v>Delvis ledige 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621-48FF-8F5E-4CBC1C8F90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5A-454A-BFC9-CF647D416D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10-4ABD-B988-2C728AD881F3}"/>
              </c:ext>
            </c:extLst>
          </c:dPt>
          <c:cat>
            <c:strRef>
              <c:f>'Figur 8'!$A$5:$A$20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Rogaland</c:v>
                </c:pt>
                <c:pt idx="3">
                  <c:v>Vestland</c:v>
                </c:pt>
                <c:pt idx="4">
                  <c:v>Trøndelag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I alt</c:v>
                </c:pt>
                <c:pt idx="8">
                  <c:v>Akershus</c:v>
                </c:pt>
                <c:pt idx="9">
                  <c:v>Agder</c:v>
                </c:pt>
                <c:pt idx="10">
                  <c:v>Buskerud</c:v>
                </c:pt>
                <c:pt idx="11">
                  <c:v>Oslo</c:v>
                </c:pt>
                <c:pt idx="12">
                  <c:v>Vestfold</c:v>
                </c:pt>
                <c:pt idx="13">
                  <c:v>Finnmark</c:v>
                </c:pt>
                <c:pt idx="14">
                  <c:v>Telemark</c:v>
                </c:pt>
                <c:pt idx="15">
                  <c:v>Østfold</c:v>
                </c:pt>
              </c:strCache>
            </c:strRef>
          </c:cat>
          <c:val>
            <c:numRef>
              <c:f>'Figur 8'!$C$5:$C$20</c:f>
              <c:numCache>
                <c:formatCode>General</c:formatCode>
                <c:ptCount val="16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0.8</c:v>
                </c:pt>
                <c:pt idx="6">
                  <c:v>0.9</c:v>
                </c:pt>
                <c:pt idx="7">
                  <c:v>0.8</c:v>
                </c:pt>
                <c:pt idx="8">
                  <c:v>0.7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1</c:v>
                </c:pt>
                <c:pt idx="13">
                  <c:v>1.5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A-454A-BFC9-CF647D416DF7}"/>
            </c:ext>
          </c:extLst>
        </c:ser>
        <c:ser>
          <c:idx val="2"/>
          <c:order val="2"/>
          <c:tx>
            <c:strRef>
              <c:f>'Figur 8'!$D$4</c:f>
              <c:strCache>
                <c:ptCount val="1"/>
                <c:pt idx="0">
                  <c:v>Arbeidssøkere på tiltak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621-48FF-8F5E-4CBC1C8F90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5A-454A-BFC9-CF647D416DF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410-4ABD-B988-2C728AD881F3}"/>
              </c:ext>
            </c:extLst>
          </c:dPt>
          <c:cat>
            <c:strRef>
              <c:f>'Figur 8'!$A$5:$A$20</c:f>
              <c:strCache>
                <c:ptCount val="16"/>
                <c:pt idx="0">
                  <c:v>Troms</c:v>
                </c:pt>
                <c:pt idx="1">
                  <c:v>Nordland</c:v>
                </c:pt>
                <c:pt idx="2">
                  <c:v>Rogaland</c:v>
                </c:pt>
                <c:pt idx="3">
                  <c:v>Vestland</c:v>
                </c:pt>
                <c:pt idx="4">
                  <c:v>Trøndelag</c:v>
                </c:pt>
                <c:pt idx="5">
                  <c:v>Møre og Romsdal</c:v>
                </c:pt>
                <c:pt idx="6">
                  <c:v>Innlandet</c:v>
                </c:pt>
                <c:pt idx="7">
                  <c:v>I alt</c:v>
                </c:pt>
                <c:pt idx="8">
                  <c:v>Akershus</c:v>
                </c:pt>
                <c:pt idx="9">
                  <c:v>Agder</c:v>
                </c:pt>
                <c:pt idx="10">
                  <c:v>Buskerud</c:v>
                </c:pt>
                <c:pt idx="11">
                  <c:v>Oslo</c:v>
                </c:pt>
                <c:pt idx="12">
                  <c:v>Vestfold</c:v>
                </c:pt>
                <c:pt idx="13">
                  <c:v>Finnmark</c:v>
                </c:pt>
                <c:pt idx="14">
                  <c:v>Telemark</c:v>
                </c:pt>
                <c:pt idx="15">
                  <c:v>Østfold</c:v>
                </c:pt>
              </c:strCache>
            </c:strRef>
          </c:cat>
          <c:val>
            <c:numRef>
              <c:f>'Figur 8'!$D$5:$D$20</c:f>
              <c:numCache>
                <c:formatCode>General</c:formatCode>
                <c:ptCount val="16"/>
                <c:pt idx="0">
                  <c:v>0.5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0.7</c:v>
                </c:pt>
                <c:pt idx="6">
                  <c:v>0.6</c:v>
                </c:pt>
                <c:pt idx="7">
                  <c:v>0.6</c:v>
                </c:pt>
                <c:pt idx="8">
                  <c:v>0.6</c:v>
                </c:pt>
                <c:pt idx="9">
                  <c:v>1</c:v>
                </c:pt>
                <c:pt idx="10">
                  <c:v>0.6</c:v>
                </c:pt>
                <c:pt idx="11">
                  <c:v>0.5</c:v>
                </c:pt>
                <c:pt idx="12">
                  <c:v>0.6</c:v>
                </c:pt>
                <c:pt idx="13">
                  <c:v>0.6</c:v>
                </c:pt>
                <c:pt idx="14">
                  <c:v>0.8</c:v>
                </c:pt>
                <c:pt idx="1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A-454A-BFC9-CF647D416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926400"/>
        <c:axId val="207927936"/>
      </c:barChart>
      <c:catAx>
        <c:axId val="20792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7936"/>
        <c:crosses val="autoZero"/>
        <c:auto val="1"/>
        <c:lblAlgn val="ctr"/>
        <c:lblOffset val="100"/>
        <c:noMultiLvlLbl val="0"/>
      </c:catAx>
      <c:valAx>
        <c:axId val="2079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792640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ysClr val="windowText" lastClr="000000"/>
          </a:solidFill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9'!$A$7</c:f>
              <c:strCache>
                <c:ptCount val="1"/>
                <c:pt idx="0">
                  <c:v>Under 13 uker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 9'!$B$5:$G$6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Helt ledige</c:v>
                  </c:pt>
                  <c:pt idx="2">
                    <c:v>Delvis ledige</c:v>
                  </c:pt>
                  <c:pt idx="4">
                    <c:v>Arbeidssøkere på tiltak</c:v>
                  </c:pt>
                </c:lvl>
              </c:multiLvlStrCache>
            </c:multiLvlStrRef>
          </c:cat>
          <c:val>
            <c:numRef>
              <c:f>'Figur 9'!$B$7:$G$7</c:f>
              <c:numCache>
                <c:formatCode>#,##0</c:formatCode>
                <c:ptCount val="6"/>
                <c:pt idx="0">
                  <c:v>24647</c:v>
                </c:pt>
                <c:pt idx="1">
                  <c:v>23959</c:v>
                </c:pt>
                <c:pt idx="2">
                  <c:v>9063</c:v>
                </c:pt>
                <c:pt idx="3">
                  <c:v>8010</c:v>
                </c:pt>
                <c:pt idx="4">
                  <c:v>2319</c:v>
                </c:pt>
                <c:pt idx="5">
                  <c:v>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99-4B95-89FD-E0DA4C1FDEAB}"/>
            </c:ext>
          </c:extLst>
        </c:ser>
        <c:ser>
          <c:idx val="1"/>
          <c:order val="1"/>
          <c:tx>
            <c:strRef>
              <c:f>'Figur 9'!$A$8</c:f>
              <c:strCache>
                <c:ptCount val="1"/>
                <c:pt idx="0">
                  <c:v>13-51 uker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 9'!$B$5:$G$6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Helt ledige</c:v>
                  </c:pt>
                  <c:pt idx="2">
                    <c:v>Delvis ledige</c:v>
                  </c:pt>
                  <c:pt idx="4">
                    <c:v>Arbeidssøkere på tiltak</c:v>
                  </c:pt>
                </c:lvl>
              </c:multiLvlStrCache>
            </c:multiLvlStrRef>
          </c:cat>
          <c:val>
            <c:numRef>
              <c:f>'Figur 9'!$B$8:$G$8</c:f>
              <c:numCache>
                <c:formatCode>#,##0</c:formatCode>
                <c:ptCount val="6"/>
                <c:pt idx="0">
                  <c:v>23158</c:v>
                </c:pt>
                <c:pt idx="1">
                  <c:v>24913</c:v>
                </c:pt>
                <c:pt idx="2">
                  <c:v>10002</c:v>
                </c:pt>
                <c:pt idx="3">
                  <c:v>9718</c:v>
                </c:pt>
                <c:pt idx="4">
                  <c:v>7358</c:v>
                </c:pt>
                <c:pt idx="5">
                  <c:v>8766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99-4B95-89FD-E0DA4C1FDEAB}"/>
            </c:ext>
          </c:extLst>
        </c:ser>
        <c:ser>
          <c:idx val="2"/>
          <c:order val="2"/>
          <c:tx>
            <c:strRef>
              <c:f>'Figur 9'!$A$9</c:f>
              <c:strCache>
                <c:ptCount val="1"/>
                <c:pt idx="0">
                  <c:v>Mer enn 1 år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 9'!$B$5:$G$6</c:f>
              <c:multiLvlStrCache>
                <c:ptCount val="6"/>
                <c:lvl>
                  <c:pt idx="0">
                    <c:v>2024</c:v>
                  </c:pt>
                  <c:pt idx="1">
                    <c:v>2025</c:v>
                  </c:pt>
                  <c:pt idx="2">
                    <c:v>2024</c:v>
                  </c:pt>
                  <c:pt idx="3">
                    <c:v>2025</c:v>
                  </c:pt>
                  <c:pt idx="4">
                    <c:v>2024</c:v>
                  </c:pt>
                  <c:pt idx="5">
                    <c:v>2025</c:v>
                  </c:pt>
                </c:lvl>
                <c:lvl>
                  <c:pt idx="0">
                    <c:v>Helt ledige</c:v>
                  </c:pt>
                  <c:pt idx="2">
                    <c:v>Delvis ledige</c:v>
                  </c:pt>
                  <c:pt idx="4">
                    <c:v>Arbeidssøkere på tiltak</c:v>
                  </c:pt>
                </c:lvl>
              </c:multiLvlStrCache>
            </c:multiLvlStrRef>
          </c:cat>
          <c:val>
            <c:numRef>
              <c:f>'Figur 9'!$B$9:$G$9</c:f>
              <c:numCache>
                <c:formatCode>#,##0</c:formatCode>
                <c:ptCount val="6"/>
                <c:pt idx="0">
                  <c:v>13266</c:v>
                </c:pt>
                <c:pt idx="1">
                  <c:v>15631</c:v>
                </c:pt>
                <c:pt idx="2">
                  <c:v>5765</c:v>
                </c:pt>
                <c:pt idx="3">
                  <c:v>6139</c:v>
                </c:pt>
                <c:pt idx="4">
                  <c:v>5615</c:v>
                </c:pt>
                <c:pt idx="5">
                  <c:v>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99-4B95-89FD-E0DA4C1FD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6982576"/>
        <c:axId val="531788448"/>
      </c:barChart>
      <c:catAx>
        <c:axId val="526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1788448"/>
        <c:crosses val="autoZero"/>
        <c:auto val="1"/>
        <c:lblAlgn val="ctr"/>
        <c:lblOffset val="100"/>
        <c:noMultiLvlLbl val="0"/>
      </c:catAx>
      <c:valAx>
        <c:axId val="5317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6982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676980</xdr:colOff>
      <xdr:row>3</xdr:row>
      <xdr:rowOff>16228</xdr:rowOff>
    </xdr:from>
    <xdr:to>
      <xdr:col>14</xdr:col>
      <xdr:colOff>700980</xdr:colOff>
      <xdr:row>19</xdr:row>
      <xdr:rowOff>28228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318210</xdr:colOff>
      <xdr:row>17</xdr:row>
      <xdr:rowOff>142107</xdr:rowOff>
    </xdr:from>
    <xdr:to>
      <xdr:col>11</xdr:col>
      <xdr:colOff>511544</xdr:colOff>
      <xdr:row>34</xdr:row>
      <xdr:rowOff>44041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86301</xdr:colOff>
      <xdr:row>9</xdr:row>
      <xdr:rowOff>38255</xdr:rowOff>
    </xdr:from>
    <xdr:to>
      <xdr:col>14</xdr:col>
      <xdr:colOff>87018</xdr:colOff>
      <xdr:row>25</xdr:row>
      <xdr:rowOff>50254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57149</xdr:colOff>
      <xdr:row>2</xdr:row>
      <xdr:rowOff>40640</xdr:rowOff>
    </xdr:from>
    <xdr:to>
      <xdr:col>15</xdr:col>
      <xdr:colOff>683129</xdr:colOff>
      <xdr:row>18</xdr:row>
      <xdr:rowOff>174560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D9B90F-BD8D-48B7-8A4B-5CE2B2ACA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146049</xdr:colOff>
      <xdr:row>3</xdr:row>
      <xdr:rowOff>9523</xdr:rowOff>
    </xdr:from>
    <xdr:to>
      <xdr:col>15</xdr:col>
      <xdr:colOff>718689</xdr:colOff>
      <xdr:row>15</xdr:row>
      <xdr:rowOff>143443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2</xdr:row>
      <xdr:rowOff>89534</xdr:rowOff>
    </xdr:from>
    <xdr:to>
      <xdr:col>13</xdr:col>
      <xdr:colOff>633600</xdr:colOff>
      <xdr:row>18</xdr:row>
      <xdr:rowOff>101534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194945</xdr:colOff>
      <xdr:row>3</xdr:row>
      <xdr:rowOff>144780</xdr:rowOff>
    </xdr:from>
    <xdr:to>
      <xdr:col>15</xdr:col>
      <xdr:colOff>85595</xdr:colOff>
      <xdr:row>19</xdr:row>
      <xdr:rowOff>156780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36D9421-340C-4279-AECE-752958EED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1024329</xdr:colOff>
      <xdr:row>15</xdr:row>
      <xdr:rowOff>6051</xdr:rowOff>
    </xdr:from>
    <xdr:to>
      <xdr:col>13</xdr:col>
      <xdr:colOff>32329</xdr:colOff>
      <xdr:row>31</xdr:row>
      <xdr:rowOff>18051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319866</xdr:colOff>
      <xdr:row>7</xdr:row>
      <xdr:rowOff>38099</xdr:rowOff>
    </xdr:from>
    <xdr:to>
      <xdr:col>13</xdr:col>
      <xdr:colOff>343866</xdr:colOff>
      <xdr:row>23</xdr:row>
      <xdr:rowOff>50099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6546AAB-B9B1-46E6-BEAB-CC6973FFA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101599</xdr:colOff>
      <xdr:row>17</xdr:row>
      <xdr:rowOff>86994</xdr:rowOff>
    </xdr:from>
    <xdr:to>
      <xdr:col>7</xdr:col>
      <xdr:colOff>447332</xdr:colOff>
      <xdr:row>33</xdr:row>
      <xdr:rowOff>166727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54"/>
  <sheetViews>
    <sheetView zoomScaleNormal="100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K23" sqref="K23"/>
    </sheetView>
  </sheetViews>
  <sheetFormatPr baseColWidth="10" defaultRowHeight="14.5" x14ac:dyDescent="0.35"/>
  <cols>
    <col min="2" max="2" width="15.54296875" customWidth="1"/>
    <col min="3" max="3" width="12.36328125" customWidth="1"/>
    <col min="4" max="4" width="14.54296875" customWidth="1"/>
    <col min="5" max="5" width="34.6328125" customWidth="1"/>
    <col min="6" max="6" width="19" customWidth="1"/>
  </cols>
  <sheetData>
    <row r="3" spans="1:8" x14ac:dyDescent="0.35">
      <c r="C3" s="56" t="s">
        <v>13</v>
      </c>
      <c r="D3" s="56" t="s">
        <v>41</v>
      </c>
      <c r="E3" s="56" t="s">
        <v>59</v>
      </c>
      <c r="F3" s="56" t="s">
        <v>45</v>
      </c>
      <c r="H3" s="60" t="s">
        <v>96</v>
      </c>
    </row>
    <row r="4" spans="1:8" x14ac:dyDescent="0.35">
      <c r="A4" s="95">
        <v>2022</v>
      </c>
      <c r="B4" t="s">
        <v>49</v>
      </c>
      <c r="C4" s="89">
        <v>66923</v>
      </c>
      <c r="D4" s="89">
        <v>36291</v>
      </c>
      <c r="E4" s="89">
        <v>82015</v>
      </c>
      <c r="F4" s="89">
        <v>117590</v>
      </c>
    </row>
    <row r="5" spans="1:8" x14ac:dyDescent="0.35">
      <c r="A5" s="95"/>
      <c r="B5" t="s">
        <v>50</v>
      </c>
      <c r="C5" s="89">
        <v>59471</v>
      </c>
      <c r="D5" s="89">
        <v>35309</v>
      </c>
      <c r="E5" s="89">
        <v>74422</v>
      </c>
      <c r="F5" s="89">
        <v>109651</v>
      </c>
    </row>
    <row r="6" spans="1:8" x14ac:dyDescent="0.35">
      <c r="A6" s="95"/>
      <c r="B6" t="s">
        <v>51</v>
      </c>
      <c r="C6" s="89">
        <v>55343</v>
      </c>
      <c r="D6" s="89">
        <v>31482</v>
      </c>
      <c r="E6" s="89">
        <v>69850</v>
      </c>
      <c r="F6" s="89">
        <v>101368</v>
      </c>
    </row>
    <row r="7" spans="1:8" x14ac:dyDescent="0.35">
      <c r="A7" s="95"/>
      <c r="B7" t="s">
        <v>52</v>
      </c>
      <c r="C7" s="89">
        <v>52733</v>
      </c>
      <c r="D7" s="89">
        <v>26214</v>
      </c>
      <c r="E7" s="89">
        <v>66599</v>
      </c>
      <c r="F7" s="89">
        <v>92954</v>
      </c>
    </row>
    <row r="8" spans="1:8" x14ac:dyDescent="0.35">
      <c r="A8" s="95"/>
      <c r="B8" t="s">
        <v>53</v>
      </c>
      <c r="C8" s="89">
        <v>50215</v>
      </c>
      <c r="D8" s="89">
        <v>23938</v>
      </c>
      <c r="E8" s="89">
        <v>63982</v>
      </c>
      <c r="F8" s="89">
        <v>88362</v>
      </c>
    </row>
    <row r="9" spans="1:8" x14ac:dyDescent="0.35">
      <c r="A9" s="95"/>
      <c r="B9" t="s">
        <v>54</v>
      </c>
      <c r="C9" s="89">
        <v>49773</v>
      </c>
      <c r="D9" s="89">
        <v>22827</v>
      </c>
      <c r="E9" s="89">
        <v>63120</v>
      </c>
      <c r="F9" s="89">
        <v>86345</v>
      </c>
    </row>
    <row r="10" spans="1:8" x14ac:dyDescent="0.35">
      <c r="A10" s="95"/>
      <c r="B10" t="s">
        <v>46</v>
      </c>
      <c r="C10" s="89">
        <v>47101</v>
      </c>
      <c r="D10" s="89">
        <v>20868</v>
      </c>
      <c r="E10" s="89">
        <v>59995</v>
      </c>
      <c r="F10" s="89">
        <v>80729</v>
      </c>
    </row>
    <row r="11" spans="1:8" x14ac:dyDescent="0.35">
      <c r="A11" s="95"/>
      <c r="B11" t="s">
        <v>55</v>
      </c>
      <c r="C11" s="89">
        <v>47763</v>
      </c>
      <c r="D11" s="89">
        <v>21077</v>
      </c>
      <c r="E11" s="89">
        <v>59995</v>
      </c>
      <c r="F11" s="89">
        <v>81189</v>
      </c>
    </row>
    <row r="12" spans="1:8" x14ac:dyDescent="0.35">
      <c r="A12" s="95"/>
      <c r="B12" t="s">
        <v>47</v>
      </c>
      <c r="C12" s="89">
        <v>48071</v>
      </c>
      <c r="D12" s="89">
        <v>20811</v>
      </c>
      <c r="E12" s="89">
        <v>59661</v>
      </c>
      <c r="F12" s="89">
        <v>80443</v>
      </c>
    </row>
    <row r="13" spans="1:8" x14ac:dyDescent="0.35">
      <c r="A13" s="95"/>
      <c r="B13" t="s">
        <v>48</v>
      </c>
      <c r="C13" s="89">
        <v>48124</v>
      </c>
      <c r="D13" s="89">
        <v>20596</v>
      </c>
      <c r="E13" s="89">
        <v>58858</v>
      </c>
      <c r="F13" s="89">
        <v>79414</v>
      </c>
    </row>
    <row r="14" spans="1:8" x14ac:dyDescent="0.35">
      <c r="A14" s="95"/>
      <c r="B14" t="s">
        <v>57</v>
      </c>
      <c r="C14" s="89">
        <v>48244</v>
      </c>
      <c r="D14" s="89">
        <v>20559</v>
      </c>
      <c r="E14" s="89">
        <v>58460</v>
      </c>
      <c r="F14" s="89">
        <v>78947</v>
      </c>
    </row>
    <row r="15" spans="1:8" x14ac:dyDescent="0.35">
      <c r="A15" s="95"/>
      <c r="B15" t="s">
        <v>58</v>
      </c>
      <c r="C15" s="89">
        <v>48789</v>
      </c>
      <c r="D15" s="89">
        <v>20625</v>
      </c>
      <c r="E15" s="89">
        <v>58959</v>
      </c>
      <c r="F15" s="89">
        <v>79497</v>
      </c>
    </row>
    <row r="16" spans="1:8" x14ac:dyDescent="0.35">
      <c r="A16" s="95">
        <v>2023</v>
      </c>
      <c r="B16" t="s">
        <v>49</v>
      </c>
      <c r="C16" s="90">
        <v>49901</v>
      </c>
      <c r="D16" s="90">
        <v>21601</v>
      </c>
      <c r="E16" s="90">
        <v>59947</v>
      </c>
      <c r="F16" s="90">
        <v>81288</v>
      </c>
    </row>
    <row r="17" spans="1:11" x14ac:dyDescent="0.35">
      <c r="A17" s="96"/>
      <c r="B17" t="s">
        <v>50</v>
      </c>
      <c r="C17" s="90">
        <v>50438</v>
      </c>
      <c r="D17" s="90">
        <v>21310</v>
      </c>
      <c r="E17" s="90">
        <v>60162</v>
      </c>
      <c r="F17" s="90">
        <v>81296</v>
      </c>
    </row>
    <row r="18" spans="1:11" x14ac:dyDescent="0.35">
      <c r="A18" s="96"/>
      <c r="B18" t="s">
        <v>51</v>
      </c>
      <c r="C18" s="90">
        <v>50736</v>
      </c>
      <c r="D18" s="90">
        <v>21279</v>
      </c>
      <c r="E18" s="90">
        <v>60328</v>
      </c>
      <c r="F18" s="90">
        <v>81545</v>
      </c>
    </row>
    <row r="19" spans="1:11" x14ac:dyDescent="0.35">
      <c r="A19" s="96"/>
      <c r="B19" t="s">
        <v>52</v>
      </c>
      <c r="C19" s="90">
        <v>52236</v>
      </c>
      <c r="D19" s="90">
        <v>20584</v>
      </c>
      <c r="E19" s="90">
        <v>61378</v>
      </c>
      <c r="F19" s="90">
        <v>82202</v>
      </c>
    </row>
    <row r="20" spans="1:11" x14ac:dyDescent="0.35">
      <c r="A20" s="96"/>
      <c r="B20" t="s">
        <v>53</v>
      </c>
      <c r="C20" s="90">
        <v>52075</v>
      </c>
      <c r="D20" s="90">
        <v>21100</v>
      </c>
      <c r="E20" s="90">
        <v>61093</v>
      </c>
      <c r="F20" s="90">
        <v>82557</v>
      </c>
    </row>
    <row r="21" spans="1:11" x14ac:dyDescent="0.35">
      <c r="A21" s="96"/>
      <c r="B21" t="s">
        <v>54</v>
      </c>
      <c r="C21" s="90">
        <v>52446</v>
      </c>
      <c r="D21" s="90">
        <v>21311</v>
      </c>
      <c r="E21" s="90">
        <v>62353</v>
      </c>
      <c r="F21" s="90">
        <v>83956</v>
      </c>
    </row>
    <row r="22" spans="1:11" x14ac:dyDescent="0.35">
      <c r="A22" s="96"/>
      <c r="B22" t="s">
        <v>46</v>
      </c>
      <c r="C22" s="90">
        <v>53141</v>
      </c>
      <c r="D22" s="90">
        <v>22655</v>
      </c>
      <c r="E22" s="90">
        <v>63843</v>
      </c>
      <c r="F22" s="90">
        <v>86114</v>
      </c>
    </row>
    <row r="23" spans="1:11" x14ac:dyDescent="0.35">
      <c r="A23" s="96"/>
      <c r="B23" t="s">
        <v>55</v>
      </c>
      <c r="C23" s="90">
        <v>54435</v>
      </c>
      <c r="D23" s="90">
        <v>21691</v>
      </c>
      <c r="E23" s="90">
        <v>65621</v>
      </c>
      <c r="F23" s="90">
        <v>87452</v>
      </c>
    </row>
    <row r="24" spans="1:11" x14ac:dyDescent="0.35">
      <c r="A24" s="96"/>
      <c r="B24" t="s">
        <v>47</v>
      </c>
      <c r="C24" s="90">
        <v>54705</v>
      </c>
      <c r="D24" s="90">
        <v>21728</v>
      </c>
      <c r="E24" s="90">
        <v>66401</v>
      </c>
      <c r="F24" s="90">
        <v>88027</v>
      </c>
    </row>
    <row r="25" spans="1:11" x14ac:dyDescent="0.35">
      <c r="A25" s="96"/>
      <c r="B25" t="s">
        <v>48</v>
      </c>
      <c r="C25" s="90">
        <v>55515</v>
      </c>
      <c r="D25" s="90">
        <v>21825</v>
      </c>
      <c r="E25" s="90">
        <v>67874</v>
      </c>
      <c r="F25" s="90">
        <v>89563</v>
      </c>
    </row>
    <row r="26" spans="1:11" x14ac:dyDescent="0.35">
      <c r="A26" s="96"/>
      <c r="B26" t="s">
        <v>57</v>
      </c>
      <c r="C26" s="90">
        <v>55965</v>
      </c>
      <c r="D26" s="90">
        <v>22054</v>
      </c>
      <c r="E26" s="90">
        <v>68799</v>
      </c>
      <c r="F26" s="90">
        <v>90690</v>
      </c>
    </row>
    <row r="27" spans="1:11" x14ac:dyDescent="0.35">
      <c r="A27" s="96"/>
      <c r="B27" t="s">
        <v>58</v>
      </c>
      <c r="C27" s="90">
        <v>56550</v>
      </c>
      <c r="D27" s="90">
        <v>22053</v>
      </c>
      <c r="E27" s="90">
        <v>69574</v>
      </c>
      <c r="F27" s="90">
        <v>91452</v>
      </c>
    </row>
    <row r="28" spans="1:11" x14ac:dyDescent="0.35">
      <c r="A28" s="95">
        <v>2024</v>
      </c>
      <c r="B28" t="s">
        <v>49</v>
      </c>
      <c r="C28" s="89">
        <v>56805</v>
      </c>
      <c r="D28" s="89">
        <v>22253</v>
      </c>
      <c r="E28" s="89">
        <v>70273</v>
      </c>
      <c r="F28" s="89">
        <v>92491</v>
      </c>
      <c r="G28" s="4"/>
      <c r="H28" s="56"/>
    </row>
    <row r="29" spans="1:11" x14ac:dyDescent="0.35">
      <c r="A29" s="95"/>
      <c r="B29" t="s">
        <v>50</v>
      </c>
      <c r="C29" s="89">
        <v>57689</v>
      </c>
      <c r="D29" s="89">
        <v>22385</v>
      </c>
      <c r="E29" s="89">
        <v>71449</v>
      </c>
      <c r="F29" s="89">
        <v>93695</v>
      </c>
      <c r="G29" s="4"/>
      <c r="I29" s="4"/>
      <c r="J29" s="4"/>
    </row>
    <row r="30" spans="1:11" x14ac:dyDescent="0.35">
      <c r="A30" s="95"/>
      <c r="B30" t="s">
        <v>51</v>
      </c>
      <c r="C30" s="89">
        <v>58060</v>
      </c>
      <c r="D30" s="89">
        <v>22465</v>
      </c>
      <c r="E30" s="89">
        <v>71771</v>
      </c>
      <c r="F30" s="89">
        <v>94139</v>
      </c>
      <c r="G30" s="4"/>
      <c r="I30" s="4"/>
      <c r="K30" s="84"/>
    </row>
    <row r="31" spans="1:11" x14ac:dyDescent="0.35">
      <c r="A31" s="95"/>
      <c r="B31" t="s">
        <v>52</v>
      </c>
      <c r="C31" s="89">
        <v>57478</v>
      </c>
      <c r="D31" s="89">
        <v>22989</v>
      </c>
      <c r="E31" s="89">
        <v>71278</v>
      </c>
      <c r="F31" s="89">
        <v>94701</v>
      </c>
      <c r="G31" s="4"/>
      <c r="I31" s="4"/>
      <c r="J31" s="4"/>
    </row>
    <row r="32" spans="1:11" x14ac:dyDescent="0.35">
      <c r="A32" s="95"/>
      <c r="B32" t="s">
        <v>53</v>
      </c>
      <c r="C32" s="89">
        <v>60059</v>
      </c>
      <c r="D32" s="89">
        <v>22668</v>
      </c>
      <c r="E32" s="89">
        <v>73873</v>
      </c>
      <c r="F32" s="89">
        <v>96760</v>
      </c>
      <c r="G32" s="4"/>
      <c r="I32" s="4"/>
    </row>
    <row r="33" spans="1:10" x14ac:dyDescent="0.35">
      <c r="A33" s="95"/>
      <c r="B33" t="s">
        <v>54</v>
      </c>
      <c r="C33" s="89">
        <v>60251</v>
      </c>
      <c r="D33" s="89">
        <v>22605</v>
      </c>
      <c r="E33" s="89">
        <v>74691</v>
      </c>
      <c r="F33" s="89">
        <v>97314</v>
      </c>
      <c r="G33" s="4"/>
    </row>
    <row r="34" spans="1:10" x14ac:dyDescent="0.35">
      <c r="A34" s="95"/>
      <c r="B34" t="s">
        <v>46</v>
      </c>
      <c r="C34" s="89">
        <v>61163</v>
      </c>
      <c r="D34" s="89">
        <v>22230</v>
      </c>
      <c r="E34" s="89">
        <v>76149</v>
      </c>
      <c r="F34" s="89">
        <v>98543</v>
      </c>
      <c r="G34" s="4"/>
      <c r="H34" s="4"/>
    </row>
    <row r="35" spans="1:10" x14ac:dyDescent="0.35">
      <c r="A35" s="95"/>
      <c r="B35" t="s">
        <v>55</v>
      </c>
      <c r="C35" s="89">
        <v>60647</v>
      </c>
      <c r="D35" s="89">
        <v>22559</v>
      </c>
      <c r="E35" s="89">
        <v>75846</v>
      </c>
      <c r="F35" s="89">
        <v>98699</v>
      </c>
      <c r="G35" s="4"/>
      <c r="H35" s="4"/>
      <c r="I35" s="4"/>
      <c r="J35" s="4"/>
    </row>
    <row r="36" spans="1:10" x14ac:dyDescent="0.35">
      <c r="A36" s="95"/>
      <c r="B36" t="s">
        <v>47</v>
      </c>
      <c r="C36" s="89">
        <v>61370</v>
      </c>
      <c r="D36" s="89">
        <v>22341</v>
      </c>
      <c r="E36" s="89">
        <v>77309</v>
      </c>
      <c r="F36" s="89">
        <v>99385</v>
      </c>
      <c r="G36" s="4"/>
    </row>
    <row r="37" spans="1:10" x14ac:dyDescent="0.35">
      <c r="A37" s="95"/>
      <c r="B37" t="s">
        <v>48</v>
      </c>
      <c r="C37" s="89">
        <v>61461</v>
      </c>
      <c r="D37" s="89">
        <v>22562</v>
      </c>
      <c r="E37" s="89">
        <v>77327</v>
      </c>
      <c r="F37" s="89">
        <v>99696</v>
      </c>
      <c r="G37" s="4"/>
    </row>
    <row r="38" spans="1:10" x14ac:dyDescent="0.35">
      <c r="A38" s="95"/>
      <c r="B38" t="s">
        <v>57</v>
      </c>
      <c r="C38" s="89">
        <v>61954</v>
      </c>
      <c r="D38" s="89">
        <v>22431</v>
      </c>
      <c r="E38" s="89">
        <v>77930</v>
      </c>
      <c r="F38" s="89">
        <v>100122</v>
      </c>
      <c r="G38" s="4"/>
    </row>
    <row r="39" spans="1:10" x14ac:dyDescent="0.35">
      <c r="A39" s="95"/>
      <c r="B39" t="s">
        <v>58</v>
      </c>
      <c r="C39" s="89">
        <v>61794</v>
      </c>
      <c r="D39" s="89">
        <v>22433</v>
      </c>
      <c r="E39" s="89">
        <v>78281</v>
      </c>
      <c r="F39" s="89">
        <v>100440</v>
      </c>
      <c r="G39" s="4"/>
      <c r="H39" s="4"/>
      <c r="I39" s="4"/>
    </row>
    <row r="40" spans="1:10" x14ac:dyDescent="0.35">
      <c r="A40" s="95">
        <v>2025</v>
      </c>
      <c r="B40" t="s">
        <v>49</v>
      </c>
      <c r="C40" s="90">
        <v>61300</v>
      </c>
      <c r="D40" s="90">
        <v>21623</v>
      </c>
      <c r="E40" s="90">
        <v>77434</v>
      </c>
      <c r="F40" s="90">
        <v>99267</v>
      </c>
      <c r="G40" s="4"/>
    </row>
    <row r="41" spans="1:10" x14ac:dyDescent="0.35">
      <c r="A41" s="95"/>
      <c r="B41" t="s">
        <v>50</v>
      </c>
      <c r="C41" s="90">
        <v>61025</v>
      </c>
      <c r="D41" s="90">
        <v>21417</v>
      </c>
      <c r="E41" s="90">
        <v>77494</v>
      </c>
      <c r="F41" s="90">
        <v>98891</v>
      </c>
      <c r="G41" s="4"/>
    </row>
    <row r="42" spans="1:10" x14ac:dyDescent="0.35">
      <c r="A42" s="95"/>
      <c r="B42" t="s">
        <v>51</v>
      </c>
      <c r="C42" s="90">
        <v>61411</v>
      </c>
      <c r="D42" s="90">
        <v>21604</v>
      </c>
      <c r="E42" s="90">
        <v>78061</v>
      </c>
      <c r="F42" s="90">
        <v>99499</v>
      </c>
    </row>
    <row r="43" spans="1:10" x14ac:dyDescent="0.35">
      <c r="A43" s="95"/>
      <c r="B43" t="s">
        <v>52</v>
      </c>
      <c r="C43" s="67"/>
      <c r="D43" s="67"/>
      <c r="E43" s="67"/>
      <c r="F43" s="67"/>
    </row>
    <row r="44" spans="1:10" x14ac:dyDescent="0.35">
      <c r="A44" s="95"/>
      <c r="B44" t="s">
        <v>53</v>
      </c>
      <c r="C44" s="67"/>
      <c r="D44" s="67"/>
      <c r="E44" s="67"/>
      <c r="F44" s="67"/>
    </row>
    <row r="45" spans="1:10" x14ac:dyDescent="0.35">
      <c r="A45" s="95"/>
      <c r="B45" t="s">
        <v>54</v>
      </c>
      <c r="C45" s="67"/>
      <c r="D45" s="67"/>
      <c r="E45" s="67"/>
      <c r="F45" s="67"/>
    </row>
    <row r="46" spans="1:10" x14ac:dyDescent="0.35">
      <c r="A46" s="95"/>
      <c r="B46" t="s">
        <v>46</v>
      </c>
      <c r="C46" s="67"/>
      <c r="D46" s="67"/>
      <c r="E46" s="67"/>
      <c r="F46" s="67"/>
    </row>
    <row r="47" spans="1:10" x14ac:dyDescent="0.35">
      <c r="A47" s="95"/>
      <c r="B47" t="s">
        <v>55</v>
      </c>
      <c r="C47" s="67"/>
      <c r="D47" s="67"/>
      <c r="E47" s="67"/>
      <c r="F47" s="67"/>
    </row>
    <row r="48" spans="1:10" x14ac:dyDescent="0.35">
      <c r="A48" s="95"/>
      <c r="B48" t="s">
        <v>47</v>
      </c>
      <c r="C48" s="67"/>
      <c r="D48" s="67"/>
      <c r="E48" s="67"/>
      <c r="F48" s="67"/>
    </row>
    <row r="49" spans="1:6" x14ac:dyDescent="0.35">
      <c r="A49" s="95"/>
      <c r="B49" t="s">
        <v>48</v>
      </c>
      <c r="C49" s="67"/>
      <c r="D49" s="67"/>
      <c r="E49" s="67"/>
      <c r="F49" s="67"/>
    </row>
    <row r="50" spans="1:6" x14ac:dyDescent="0.35">
      <c r="A50" s="95"/>
      <c r="B50" t="s">
        <v>57</v>
      </c>
      <c r="C50" s="67"/>
      <c r="D50" s="67"/>
      <c r="E50" s="67"/>
      <c r="F50" s="67"/>
    </row>
    <row r="51" spans="1:6" x14ac:dyDescent="0.35">
      <c r="A51" s="95"/>
      <c r="B51" t="s">
        <v>58</v>
      </c>
      <c r="C51" s="67"/>
      <c r="D51" s="67"/>
      <c r="E51" s="67"/>
      <c r="F51" s="67"/>
    </row>
    <row r="52" spans="1:6" x14ac:dyDescent="0.35">
      <c r="C52" s="4"/>
      <c r="D52" s="4"/>
      <c r="E52" s="4"/>
      <c r="F52" s="4"/>
    </row>
    <row r="53" spans="1:6" x14ac:dyDescent="0.35">
      <c r="C53" s="4"/>
      <c r="D53" s="4"/>
      <c r="E53" s="4"/>
      <c r="F53" s="4"/>
    </row>
    <row r="54" spans="1:6" x14ac:dyDescent="0.35">
      <c r="C54" s="1"/>
      <c r="D54" s="1"/>
      <c r="E54" s="1"/>
      <c r="F54" s="1"/>
    </row>
  </sheetData>
  <mergeCells count="4">
    <mergeCell ref="A4:A15"/>
    <mergeCell ref="A16:A27"/>
    <mergeCell ref="A28:A39"/>
    <mergeCell ref="A40:A5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59"/>
  <sheetViews>
    <sheetView tabSelected="1" zoomScaleNormal="100" workbookViewId="0">
      <pane xSplit="2" ySplit="2" topLeftCell="C3" activePane="bottomRight" state="frozen"/>
      <selection activeCell="G33" sqref="G33"/>
      <selection pane="topRight" activeCell="G33" sqref="G33"/>
      <selection pane="bottomLeft" activeCell="G33" sqref="G33"/>
      <selection pane="bottomRight" activeCell="G48" sqref="G48"/>
    </sheetView>
  </sheetViews>
  <sheetFormatPr baseColWidth="10" defaultRowHeight="14.5" x14ac:dyDescent="0.35"/>
  <cols>
    <col min="1" max="1" width="13.6328125" customWidth="1"/>
    <col min="2" max="2" width="11.36328125" customWidth="1"/>
    <col min="5" max="5" width="16.6328125" customWidth="1"/>
    <col min="7" max="7" width="11.6328125" customWidth="1"/>
  </cols>
  <sheetData>
    <row r="2" spans="1:15" x14ac:dyDescent="0.35">
      <c r="C2" s="56" t="s">
        <v>56</v>
      </c>
      <c r="D2" s="56"/>
      <c r="O2" s="56"/>
    </row>
    <row r="3" spans="1:15" x14ac:dyDescent="0.35">
      <c r="A3" s="95">
        <v>2022</v>
      </c>
      <c r="B3" t="s">
        <v>49</v>
      </c>
      <c r="C3" s="4">
        <v>26223</v>
      </c>
      <c r="D3" s="4"/>
    </row>
    <row r="4" spans="1:15" x14ac:dyDescent="0.35">
      <c r="A4" s="95"/>
      <c r="B4" t="s">
        <v>50</v>
      </c>
      <c r="C4" s="4">
        <v>22457</v>
      </c>
      <c r="D4" s="4"/>
    </row>
    <row r="5" spans="1:15" x14ac:dyDescent="0.35">
      <c r="A5" s="95"/>
      <c r="B5" t="s">
        <v>51</v>
      </c>
      <c r="C5" s="4">
        <v>16701</v>
      </c>
      <c r="D5" s="4"/>
    </row>
    <row r="6" spans="1:15" x14ac:dyDescent="0.35">
      <c r="A6" s="95"/>
      <c r="B6" t="s">
        <v>52</v>
      </c>
      <c r="C6" s="4">
        <v>8495</v>
      </c>
      <c r="D6" s="4"/>
    </row>
    <row r="7" spans="1:15" x14ac:dyDescent="0.35">
      <c r="A7" s="95"/>
      <c r="B7" t="s">
        <v>53</v>
      </c>
      <c r="C7" s="4">
        <v>5625</v>
      </c>
      <c r="D7" s="4"/>
    </row>
    <row r="8" spans="1:15" x14ac:dyDescent="0.35">
      <c r="A8" s="95"/>
      <c r="B8" t="s">
        <v>54</v>
      </c>
      <c r="C8" s="4">
        <v>4593</v>
      </c>
      <c r="D8" s="4"/>
    </row>
    <row r="9" spans="1:15" x14ac:dyDescent="0.35">
      <c r="A9" s="95"/>
      <c r="B9" t="s">
        <v>46</v>
      </c>
      <c r="C9" s="4">
        <v>3586</v>
      </c>
      <c r="D9" s="4"/>
    </row>
    <row r="10" spans="1:15" x14ac:dyDescent="0.35">
      <c r="A10" s="95"/>
      <c r="B10" t="s">
        <v>55</v>
      </c>
      <c r="C10" s="4">
        <v>3095</v>
      </c>
      <c r="D10" s="4"/>
    </row>
    <row r="11" spans="1:15" x14ac:dyDescent="0.35">
      <c r="A11" s="95"/>
      <c r="B11" t="s">
        <v>47</v>
      </c>
      <c r="C11" s="4">
        <v>3096</v>
      </c>
      <c r="D11" s="4"/>
    </row>
    <row r="12" spans="1:15" x14ac:dyDescent="0.35">
      <c r="A12" s="95"/>
      <c r="B12" t="s">
        <v>48</v>
      </c>
      <c r="C12" s="4">
        <v>3463</v>
      </c>
      <c r="D12" s="4"/>
    </row>
    <row r="13" spans="1:15" x14ac:dyDescent="0.35">
      <c r="A13" s="95"/>
      <c r="B13" t="s">
        <v>57</v>
      </c>
      <c r="C13" s="4">
        <v>4565</v>
      </c>
      <c r="D13" s="4"/>
    </row>
    <row r="14" spans="1:15" x14ac:dyDescent="0.35">
      <c r="A14" s="95"/>
      <c r="B14" t="s">
        <v>58</v>
      </c>
      <c r="C14" s="4">
        <v>5873</v>
      </c>
      <c r="D14" s="4"/>
    </row>
    <row r="15" spans="1:15" x14ac:dyDescent="0.35">
      <c r="A15" s="95">
        <v>2023</v>
      </c>
      <c r="B15" t="s">
        <v>49</v>
      </c>
      <c r="C15" s="4">
        <v>8967</v>
      </c>
      <c r="D15" s="4"/>
    </row>
    <row r="16" spans="1:15" x14ac:dyDescent="0.35">
      <c r="A16" s="95"/>
      <c r="B16" t="s">
        <v>50</v>
      </c>
      <c r="C16" s="4">
        <v>9832</v>
      </c>
      <c r="D16" s="4"/>
    </row>
    <row r="17" spans="1:15" x14ac:dyDescent="0.35">
      <c r="A17" s="95"/>
      <c r="B17" t="s">
        <v>51</v>
      </c>
      <c r="C17" s="4">
        <v>9534</v>
      </c>
      <c r="D17" s="4"/>
      <c r="E17" s="60" t="s">
        <v>105</v>
      </c>
    </row>
    <row r="18" spans="1:15" x14ac:dyDescent="0.35">
      <c r="A18" s="95"/>
      <c r="B18" t="s">
        <v>52</v>
      </c>
      <c r="C18" s="4">
        <v>8927</v>
      </c>
      <c r="D18" s="4"/>
      <c r="O18" s="4">
        <f>SUM(L19:M19)-SUM(L18:M18)</f>
        <v>0</v>
      </c>
    </row>
    <row r="19" spans="1:15" x14ac:dyDescent="0.35">
      <c r="A19" s="95"/>
      <c r="B19" t="s">
        <v>53</v>
      </c>
      <c r="C19" s="4">
        <v>6838</v>
      </c>
      <c r="D19" s="4"/>
    </row>
    <row r="20" spans="1:15" x14ac:dyDescent="0.35">
      <c r="A20" s="95"/>
      <c r="B20" t="s">
        <v>54</v>
      </c>
      <c r="C20" s="4">
        <v>5747</v>
      </c>
      <c r="D20" s="4"/>
    </row>
    <row r="21" spans="1:15" x14ac:dyDescent="0.35">
      <c r="A21" s="95"/>
      <c r="B21" t="s">
        <v>46</v>
      </c>
      <c r="C21" s="4">
        <v>4750</v>
      </c>
      <c r="D21" s="4"/>
    </row>
    <row r="22" spans="1:15" x14ac:dyDescent="0.35">
      <c r="A22" s="95"/>
      <c r="B22" t="s">
        <v>55</v>
      </c>
      <c r="C22" s="4">
        <v>4791</v>
      </c>
      <c r="D22" s="4"/>
    </row>
    <row r="23" spans="1:15" x14ac:dyDescent="0.35">
      <c r="A23" s="95"/>
      <c r="B23" t="s">
        <v>47</v>
      </c>
      <c r="C23" s="4">
        <v>4594</v>
      </c>
      <c r="D23" s="4"/>
    </row>
    <row r="24" spans="1:15" x14ac:dyDescent="0.35">
      <c r="A24" s="95"/>
      <c r="B24" t="s">
        <v>48</v>
      </c>
      <c r="C24" s="4">
        <v>5281</v>
      </c>
      <c r="D24" s="4"/>
    </row>
    <row r="25" spans="1:15" x14ac:dyDescent="0.35">
      <c r="A25" s="95"/>
      <c r="B25" t="s">
        <v>57</v>
      </c>
      <c r="C25" s="4">
        <v>6451</v>
      </c>
      <c r="D25" s="4"/>
    </row>
    <row r="26" spans="1:15" x14ac:dyDescent="0.35">
      <c r="A26" s="95"/>
      <c r="B26" t="s">
        <v>58</v>
      </c>
      <c r="C26" s="4">
        <v>7828</v>
      </c>
      <c r="D26" s="4"/>
    </row>
    <row r="27" spans="1:15" x14ac:dyDescent="0.35">
      <c r="A27" s="95">
        <v>2024</v>
      </c>
      <c r="B27" t="s">
        <v>49</v>
      </c>
      <c r="C27" s="4">
        <v>10516</v>
      </c>
      <c r="D27" s="4"/>
    </row>
    <row r="28" spans="1:15" x14ac:dyDescent="0.35">
      <c r="A28" s="95"/>
      <c r="B28" t="s">
        <v>50</v>
      </c>
      <c r="C28" s="4">
        <v>11706</v>
      </c>
      <c r="D28" s="4"/>
    </row>
    <row r="29" spans="1:15" x14ac:dyDescent="0.35">
      <c r="A29" s="95"/>
      <c r="B29" t="s">
        <v>51</v>
      </c>
      <c r="C29" s="4">
        <v>11274</v>
      </c>
      <c r="D29" s="4"/>
    </row>
    <row r="30" spans="1:15" x14ac:dyDescent="0.35">
      <c r="A30" s="95"/>
      <c r="B30" t="s">
        <v>52</v>
      </c>
      <c r="C30" s="4">
        <v>9276</v>
      </c>
      <c r="D30" s="4"/>
    </row>
    <row r="31" spans="1:15" x14ac:dyDescent="0.35">
      <c r="A31" s="95"/>
      <c r="B31" t="s">
        <v>53</v>
      </c>
      <c r="C31" s="4">
        <v>7301</v>
      </c>
      <c r="D31" s="4"/>
    </row>
    <row r="32" spans="1:15" x14ac:dyDescent="0.35">
      <c r="A32" s="95"/>
      <c r="B32" t="s">
        <v>54</v>
      </c>
      <c r="C32" s="4">
        <v>6035</v>
      </c>
      <c r="D32" s="4"/>
    </row>
    <row r="33" spans="1:15" x14ac:dyDescent="0.35">
      <c r="A33" s="95"/>
      <c r="B33" t="s">
        <v>46</v>
      </c>
      <c r="C33" s="4">
        <v>4957</v>
      </c>
      <c r="D33" s="4"/>
    </row>
    <row r="34" spans="1:15" x14ac:dyDescent="0.35">
      <c r="A34" s="95"/>
      <c r="B34" t="s">
        <v>55</v>
      </c>
      <c r="C34" s="4">
        <v>4475</v>
      </c>
      <c r="D34" s="4"/>
    </row>
    <row r="35" spans="1:15" x14ac:dyDescent="0.35">
      <c r="A35" s="95"/>
      <c r="B35" t="s">
        <v>47</v>
      </c>
      <c r="C35" s="4">
        <v>4291</v>
      </c>
      <c r="D35" s="4"/>
    </row>
    <row r="36" spans="1:15" x14ac:dyDescent="0.35">
      <c r="A36" s="95"/>
      <c r="B36" t="s">
        <v>48</v>
      </c>
      <c r="C36" s="4">
        <v>4567</v>
      </c>
      <c r="D36" s="4"/>
    </row>
    <row r="37" spans="1:15" x14ac:dyDescent="0.35">
      <c r="A37" s="95"/>
      <c r="B37" t="s">
        <v>57</v>
      </c>
      <c r="C37" s="4">
        <v>5528</v>
      </c>
      <c r="D37" s="4"/>
    </row>
    <row r="38" spans="1:15" x14ac:dyDescent="0.35">
      <c r="A38" s="95"/>
      <c r="B38" t="s">
        <v>58</v>
      </c>
      <c r="C38" s="4">
        <v>6799</v>
      </c>
      <c r="D38" s="4"/>
    </row>
    <row r="39" spans="1:15" x14ac:dyDescent="0.35">
      <c r="A39" s="95">
        <v>2025</v>
      </c>
      <c r="B39" t="s">
        <v>49</v>
      </c>
      <c r="C39" s="4">
        <v>8595</v>
      </c>
      <c r="D39" s="4"/>
    </row>
    <row r="40" spans="1:15" x14ac:dyDescent="0.35">
      <c r="A40" s="95"/>
      <c r="B40" t="s">
        <v>50</v>
      </c>
      <c r="C40" s="4">
        <v>9042</v>
      </c>
      <c r="D40" s="4"/>
      <c r="O40" s="4"/>
    </row>
    <row r="41" spans="1:15" x14ac:dyDescent="0.35">
      <c r="A41" s="95"/>
      <c r="B41" t="s">
        <v>51</v>
      </c>
      <c r="C41" s="4">
        <v>8582</v>
      </c>
      <c r="D41" s="4"/>
      <c r="O41" s="4"/>
    </row>
    <row r="42" spans="1:15" x14ac:dyDescent="0.35">
      <c r="A42" s="95"/>
      <c r="B42" t="s">
        <v>52</v>
      </c>
      <c r="C42" s="4"/>
      <c r="D42" s="4"/>
      <c r="O42" s="4"/>
    </row>
    <row r="43" spans="1:15" x14ac:dyDescent="0.35">
      <c r="A43" s="95"/>
      <c r="B43" t="s">
        <v>53</v>
      </c>
      <c r="C43" s="4"/>
      <c r="D43" s="4"/>
    </row>
    <row r="44" spans="1:15" x14ac:dyDescent="0.35">
      <c r="A44" s="95"/>
      <c r="B44" t="s">
        <v>54</v>
      </c>
      <c r="C44" s="4"/>
      <c r="D44" s="4"/>
    </row>
    <row r="45" spans="1:15" x14ac:dyDescent="0.35">
      <c r="A45" s="95"/>
      <c r="B45" t="s">
        <v>46</v>
      </c>
      <c r="C45" s="4"/>
      <c r="D45" s="4"/>
    </row>
    <row r="46" spans="1:15" x14ac:dyDescent="0.35">
      <c r="A46" s="95"/>
      <c r="B46" t="s">
        <v>55</v>
      </c>
      <c r="C46" s="4"/>
      <c r="D46" s="4"/>
    </row>
    <row r="47" spans="1:15" x14ac:dyDescent="0.35">
      <c r="A47" s="95"/>
      <c r="B47" t="s">
        <v>47</v>
      </c>
      <c r="C47" s="4"/>
      <c r="D47" s="4"/>
      <c r="E47" s="4"/>
    </row>
    <row r="48" spans="1:15" x14ac:dyDescent="0.35">
      <c r="A48" s="95"/>
      <c r="B48" t="s">
        <v>48</v>
      </c>
      <c r="C48" s="4"/>
      <c r="D48" s="4"/>
      <c r="E48" s="4"/>
    </row>
    <row r="49" spans="1:5" x14ac:dyDescent="0.35">
      <c r="A49" s="95"/>
      <c r="B49" t="s">
        <v>57</v>
      </c>
      <c r="C49" s="4"/>
      <c r="D49" s="4"/>
      <c r="E49" s="4"/>
    </row>
    <row r="50" spans="1:5" x14ac:dyDescent="0.35">
      <c r="A50" s="95"/>
      <c r="B50" t="s">
        <v>58</v>
      </c>
      <c r="C50" s="4"/>
      <c r="D50" s="4"/>
      <c r="E50" s="4"/>
    </row>
    <row r="51" spans="1:5" x14ac:dyDescent="0.35">
      <c r="A51" s="73"/>
      <c r="C51" s="4"/>
      <c r="D51" s="4"/>
      <c r="E51" s="4"/>
    </row>
    <row r="52" spans="1:5" x14ac:dyDescent="0.35">
      <c r="C52" s="4"/>
      <c r="D52" s="4"/>
    </row>
    <row r="53" spans="1:5" x14ac:dyDescent="0.35">
      <c r="C53" s="4"/>
      <c r="D53" s="4"/>
    </row>
    <row r="54" spans="1:5" x14ac:dyDescent="0.35">
      <c r="D54" s="4"/>
    </row>
    <row r="55" spans="1:5" x14ac:dyDescent="0.35">
      <c r="D55" s="4"/>
    </row>
    <row r="56" spans="1:5" x14ac:dyDescent="0.35">
      <c r="D56" s="4"/>
    </row>
    <row r="57" spans="1:5" x14ac:dyDescent="0.35">
      <c r="D57" s="4"/>
    </row>
    <row r="58" spans="1:5" x14ac:dyDescent="0.35">
      <c r="D58" s="4"/>
    </row>
    <row r="59" spans="1:5" x14ac:dyDescent="0.35">
      <c r="D59" s="4"/>
    </row>
  </sheetData>
  <mergeCells count="4">
    <mergeCell ref="A39:A50"/>
    <mergeCell ref="A3:A14"/>
    <mergeCell ref="A27:A38"/>
    <mergeCell ref="A15:A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1"/>
  <sheetViews>
    <sheetView topLeftCell="B1" zoomScaleNormal="100" workbookViewId="0">
      <selection activeCell="F48" sqref="F48"/>
    </sheetView>
  </sheetViews>
  <sheetFormatPr baseColWidth="10" defaultColWidth="11.453125" defaultRowHeight="14.5" x14ac:dyDescent="0.35"/>
  <cols>
    <col min="1" max="1" width="17" customWidth="1"/>
    <col min="2" max="2" width="14.6328125" customWidth="1"/>
    <col min="3" max="3" width="15" customWidth="1"/>
    <col min="4" max="4" width="23.6328125" customWidth="1"/>
    <col min="5" max="5" width="21.6328125" customWidth="1"/>
    <col min="6" max="6" width="17.6328125" customWidth="1"/>
    <col min="17" max="17" width="14.453125" customWidth="1"/>
  </cols>
  <sheetData>
    <row r="1" spans="1:18" x14ac:dyDescent="0.35">
      <c r="D1" s="2"/>
    </row>
    <row r="2" spans="1:18" x14ac:dyDescent="0.35">
      <c r="D2" s="2"/>
    </row>
    <row r="3" spans="1:18" x14ac:dyDescent="0.35">
      <c r="D3" s="2"/>
    </row>
    <row r="4" spans="1:18" x14ac:dyDescent="0.35">
      <c r="A4" s="57"/>
      <c r="B4" s="57" t="s">
        <v>13</v>
      </c>
      <c r="C4" s="57" t="s">
        <v>41</v>
      </c>
      <c r="D4" s="57" t="s">
        <v>12</v>
      </c>
      <c r="E4" s="58" t="s">
        <v>45</v>
      </c>
    </row>
    <row r="5" spans="1:18" x14ac:dyDescent="0.35">
      <c r="A5" s="48" t="s">
        <v>70</v>
      </c>
      <c r="B5" s="75">
        <v>5200</v>
      </c>
      <c r="C5" s="75">
        <v>1549</v>
      </c>
      <c r="D5" s="75">
        <v>4567</v>
      </c>
      <c r="E5" s="76">
        <v>11316</v>
      </c>
    </row>
    <row r="6" spans="1:18" x14ac:dyDescent="0.35">
      <c r="A6" s="48" t="s">
        <v>25</v>
      </c>
      <c r="B6" s="75">
        <v>4951</v>
      </c>
      <c r="C6" s="75">
        <v>1510</v>
      </c>
      <c r="D6" s="75">
        <v>632</v>
      </c>
      <c r="E6" s="76">
        <v>7093</v>
      </c>
    </row>
    <row r="7" spans="1:18" x14ac:dyDescent="0.35">
      <c r="A7" s="48" t="s">
        <v>16</v>
      </c>
      <c r="B7" s="75">
        <v>2151</v>
      </c>
      <c r="C7" s="75">
        <v>439</v>
      </c>
      <c r="D7" s="75">
        <v>730</v>
      </c>
      <c r="E7" s="76">
        <v>3320</v>
      </c>
      <c r="R7" s="64"/>
    </row>
    <row r="8" spans="1:18" x14ac:dyDescent="0.35">
      <c r="A8" s="48" t="s">
        <v>24</v>
      </c>
      <c r="B8" s="75">
        <v>2011</v>
      </c>
      <c r="C8" s="75">
        <v>812</v>
      </c>
      <c r="D8" s="75">
        <v>287</v>
      </c>
      <c r="E8" s="76">
        <v>3110</v>
      </c>
      <c r="O8" s="63"/>
      <c r="P8" s="64"/>
      <c r="Q8" s="64"/>
      <c r="R8" s="64"/>
    </row>
    <row r="9" spans="1:18" x14ac:dyDescent="0.35">
      <c r="A9" s="48" t="s">
        <v>28</v>
      </c>
      <c r="B9" s="75">
        <v>1542</v>
      </c>
      <c r="C9" s="75">
        <v>268</v>
      </c>
      <c r="D9" s="75">
        <v>347</v>
      </c>
      <c r="E9" s="76">
        <v>2157</v>
      </c>
      <c r="G9" s="60" t="s">
        <v>97</v>
      </c>
      <c r="O9" s="63"/>
      <c r="P9" s="64"/>
      <c r="Q9" s="64"/>
      <c r="R9" s="64"/>
    </row>
    <row r="10" spans="1:18" x14ac:dyDescent="0.35">
      <c r="A10" s="48" t="s">
        <v>21</v>
      </c>
      <c r="B10" s="75">
        <v>902</v>
      </c>
      <c r="C10" s="75">
        <v>297</v>
      </c>
      <c r="D10" s="75">
        <v>307</v>
      </c>
      <c r="E10" s="76">
        <v>1506</v>
      </c>
      <c r="O10" s="63"/>
      <c r="P10" s="64"/>
      <c r="Q10" s="64"/>
      <c r="R10" s="64"/>
    </row>
    <row r="11" spans="1:18" x14ac:dyDescent="0.35">
      <c r="A11" s="48" t="s">
        <v>22</v>
      </c>
      <c r="B11" s="75">
        <v>783</v>
      </c>
      <c r="C11" s="75">
        <v>267</v>
      </c>
      <c r="D11" s="75">
        <v>336</v>
      </c>
      <c r="E11" s="76">
        <v>1386</v>
      </c>
      <c r="O11" s="63"/>
      <c r="P11" s="64"/>
      <c r="Q11" s="64"/>
      <c r="R11" s="64"/>
    </row>
    <row r="12" spans="1:18" x14ac:dyDescent="0.35">
      <c r="A12" s="48" t="s">
        <v>17</v>
      </c>
      <c r="B12" s="75">
        <v>875</v>
      </c>
      <c r="C12" s="75">
        <v>237</v>
      </c>
      <c r="D12" s="75">
        <v>133</v>
      </c>
      <c r="E12" s="76">
        <v>1245</v>
      </c>
      <c r="O12" s="63"/>
      <c r="P12" s="64"/>
      <c r="Q12" s="64"/>
      <c r="R12" s="64"/>
    </row>
    <row r="13" spans="1:18" x14ac:dyDescent="0.35">
      <c r="A13" s="48" t="s">
        <v>23</v>
      </c>
      <c r="B13" s="75">
        <v>749</v>
      </c>
      <c r="C13" s="75">
        <v>211</v>
      </c>
      <c r="D13" s="75">
        <v>215</v>
      </c>
      <c r="E13" s="76">
        <v>1175</v>
      </c>
      <c r="O13" s="63"/>
      <c r="P13" s="64"/>
      <c r="Q13" s="64"/>
      <c r="R13" s="64"/>
    </row>
    <row r="14" spans="1:18" x14ac:dyDescent="0.35">
      <c r="A14" s="48" t="s">
        <v>18</v>
      </c>
      <c r="B14" s="75">
        <v>742</v>
      </c>
      <c r="C14" s="75">
        <v>174</v>
      </c>
      <c r="D14" s="75">
        <v>245</v>
      </c>
      <c r="E14" s="76">
        <v>1161</v>
      </c>
      <c r="O14" s="63"/>
      <c r="P14" s="64"/>
      <c r="Q14" s="64"/>
      <c r="R14" s="64"/>
    </row>
    <row r="15" spans="1:18" x14ac:dyDescent="0.35">
      <c r="A15" s="48" t="s">
        <v>19</v>
      </c>
      <c r="B15" s="75">
        <v>730</v>
      </c>
      <c r="C15" s="75">
        <v>232</v>
      </c>
      <c r="D15" s="75">
        <v>95</v>
      </c>
      <c r="E15" s="76">
        <v>1057</v>
      </c>
      <c r="O15" s="63"/>
      <c r="P15" s="64"/>
      <c r="Q15" s="64"/>
      <c r="R15" s="64"/>
    </row>
    <row r="16" spans="1:18" x14ac:dyDescent="0.35">
      <c r="A16" s="48" t="s">
        <v>30</v>
      </c>
      <c r="B16" s="75">
        <v>592</v>
      </c>
      <c r="C16" s="75">
        <v>168</v>
      </c>
      <c r="D16" s="75">
        <v>280</v>
      </c>
      <c r="E16" s="76">
        <v>1040</v>
      </c>
      <c r="O16" s="63"/>
      <c r="P16" s="64"/>
      <c r="Q16" s="64"/>
      <c r="R16" s="64"/>
    </row>
    <row r="17" spans="1:18" x14ac:dyDescent="0.35">
      <c r="A17" s="48" t="s">
        <v>29</v>
      </c>
      <c r="B17" s="75">
        <v>538</v>
      </c>
      <c r="C17" s="75">
        <v>334</v>
      </c>
      <c r="D17" s="75">
        <v>155</v>
      </c>
      <c r="E17" s="76">
        <v>1027</v>
      </c>
      <c r="O17" s="63"/>
      <c r="P17" s="64"/>
      <c r="Q17" s="64"/>
      <c r="R17" s="64"/>
    </row>
    <row r="18" spans="1:18" x14ac:dyDescent="0.35">
      <c r="A18" s="48" t="s">
        <v>20</v>
      </c>
      <c r="B18" s="75">
        <v>665</v>
      </c>
      <c r="C18" s="75">
        <v>239</v>
      </c>
      <c r="D18" s="75">
        <v>76</v>
      </c>
      <c r="E18" s="76">
        <v>980</v>
      </c>
      <c r="O18" s="63"/>
      <c r="P18" s="64"/>
      <c r="Q18" s="64"/>
      <c r="R18" s="64"/>
    </row>
    <row r="19" spans="1:18" x14ac:dyDescent="0.35">
      <c r="A19" s="48" t="s">
        <v>60</v>
      </c>
      <c r="B19" s="75">
        <v>498</v>
      </c>
      <c r="C19" s="75">
        <v>109</v>
      </c>
      <c r="D19" s="75">
        <v>290</v>
      </c>
      <c r="E19" s="76">
        <v>897</v>
      </c>
      <c r="O19" s="63"/>
      <c r="P19" s="64"/>
      <c r="Q19" s="64"/>
      <c r="R19" s="64"/>
    </row>
    <row r="20" spans="1:18" x14ac:dyDescent="0.35">
      <c r="A20" s="48" t="s">
        <v>27</v>
      </c>
      <c r="B20" s="75">
        <v>507</v>
      </c>
      <c r="C20" s="75">
        <v>164</v>
      </c>
      <c r="D20" s="75">
        <v>158</v>
      </c>
      <c r="E20" s="76">
        <v>829</v>
      </c>
      <c r="O20" s="63"/>
      <c r="P20" s="64"/>
      <c r="Q20" s="64"/>
      <c r="R20" s="64"/>
    </row>
    <row r="21" spans="1:18" x14ac:dyDescent="0.35">
      <c r="A21" s="48" t="s">
        <v>26</v>
      </c>
      <c r="B21" s="75">
        <v>394</v>
      </c>
      <c r="C21" s="75">
        <v>267</v>
      </c>
      <c r="D21" s="75">
        <v>130</v>
      </c>
      <c r="E21" s="76">
        <v>791</v>
      </c>
      <c r="O21" s="63"/>
      <c r="P21" s="64"/>
      <c r="Q21" s="64"/>
      <c r="R21" s="64"/>
    </row>
    <row r="22" spans="1:18" x14ac:dyDescent="0.35">
      <c r="A22" s="48" t="s">
        <v>31</v>
      </c>
      <c r="B22" s="75">
        <v>439</v>
      </c>
      <c r="C22" s="75">
        <v>139</v>
      </c>
      <c r="D22" s="75">
        <v>187</v>
      </c>
      <c r="E22" s="76">
        <v>765</v>
      </c>
      <c r="O22" s="63"/>
      <c r="P22" s="64"/>
      <c r="Q22" s="64"/>
      <c r="R22" s="64"/>
    </row>
    <row r="23" spans="1:18" x14ac:dyDescent="0.35">
      <c r="A23" s="48" t="s">
        <v>74</v>
      </c>
      <c r="B23" s="75">
        <v>430</v>
      </c>
      <c r="C23" s="75">
        <v>193</v>
      </c>
      <c r="D23" s="75">
        <v>80</v>
      </c>
      <c r="E23" s="76">
        <v>703</v>
      </c>
      <c r="O23" s="63"/>
      <c r="P23" s="64"/>
      <c r="Q23" s="64"/>
      <c r="R23" s="64"/>
    </row>
    <row r="24" spans="1:18" x14ac:dyDescent="0.35">
      <c r="A24" s="48" t="s">
        <v>90</v>
      </c>
      <c r="B24" s="75">
        <v>436</v>
      </c>
      <c r="C24" s="75">
        <v>113</v>
      </c>
      <c r="D24" s="75">
        <v>58</v>
      </c>
      <c r="E24" s="76">
        <v>607</v>
      </c>
      <c r="O24" s="63"/>
      <c r="P24" s="64"/>
      <c r="Q24" s="64"/>
      <c r="R24" s="64"/>
    </row>
    <row r="25" spans="1:18" x14ac:dyDescent="0.35">
      <c r="A25" s="61" t="s">
        <v>9</v>
      </c>
      <c r="B25" s="59">
        <f>SUM(B5:B24)</f>
        <v>25135</v>
      </c>
      <c r="C25" s="59">
        <f>SUM(C5:C24)</f>
        <v>7722</v>
      </c>
      <c r="D25" s="59">
        <f>SUM(D5:D24)</f>
        <v>9308</v>
      </c>
      <c r="E25" s="62">
        <f>SUM(E5:E24)</f>
        <v>42165</v>
      </c>
    </row>
    <row r="37" spans="13:13" x14ac:dyDescent="0.35">
      <c r="M37" s="86" t="e">
        <f>Q5/J37</f>
        <v>#DIV/0!</v>
      </c>
    </row>
    <row r="51" spans="4:5" x14ac:dyDescent="0.35">
      <c r="D51" s="97"/>
      <c r="E51" s="97"/>
    </row>
  </sheetData>
  <autoFilter ref="A4:E4" xr:uid="{00000000-0009-0000-0000-000001000000}">
    <sortState xmlns:xlrd2="http://schemas.microsoft.com/office/spreadsheetml/2017/richdata2" ref="A3:E22">
      <sortCondition descending="1" ref="E2"/>
    </sortState>
  </autoFilter>
  <sortState xmlns:xlrd2="http://schemas.microsoft.com/office/spreadsheetml/2017/richdata2" ref="A3:E22">
    <sortCondition ref="E3:E22"/>
  </sortState>
  <mergeCells count="1">
    <mergeCell ref="D51:E5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4"/>
  <sheetViews>
    <sheetView zoomScaleNormal="100" workbookViewId="0">
      <selection activeCell="H31" sqref="H31"/>
    </sheetView>
  </sheetViews>
  <sheetFormatPr baseColWidth="10" defaultColWidth="11.453125" defaultRowHeight="14.5" x14ac:dyDescent="0.35"/>
  <cols>
    <col min="1" max="1" width="20.36328125" style="8" customWidth="1"/>
    <col min="2" max="2" width="13" style="8" bestFit="1" customWidth="1"/>
    <col min="3" max="3" width="15.36328125" style="8" bestFit="1" customWidth="1"/>
    <col min="4" max="4" width="24" style="8" bestFit="1" customWidth="1"/>
    <col min="5" max="5" width="16.36328125" style="8" bestFit="1" customWidth="1"/>
    <col min="6" max="6" width="12.36328125" style="8" customWidth="1"/>
    <col min="7" max="7" width="12.54296875" style="8" bestFit="1" customWidth="1"/>
    <col min="8" max="16384" width="11.453125" style="8"/>
  </cols>
  <sheetData>
    <row r="2" spans="1:12" x14ac:dyDescent="0.35">
      <c r="I2" s="88" t="s">
        <v>98</v>
      </c>
    </row>
    <row r="4" spans="1:12" x14ac:dyDescent="0.35">
      <c r="A4" s="44" t="s">
        <v>68</v>
      </c>
      <c r="B4" s="8" t="s">
        <v>13</v>
      </c>
      <c r="C4" s="8" t="s">
        <v>42</v>
      </c>
      <c r="D4" s="8" t="s">
        <v>12</v>
      </c>
      <c r="E4" s="8" t="s">
        <v>15</v>
      </c>
      <c r="F4" s="8" t="s">
        <v>43</v>
      </c>
    </row>
    <row r="5" spans="1:12" ht="14.75" customHeight="1" x14ac:dyDescent="0.35">
      <c r="A5" s="46" t="s">
        <v>3</v>
      </c>
      <c r="B5" s="87">
        <v>0.8</v>
      </c>
      <c r="C5" s="87">
        <v>0.3</v>
      </c>
      <c r="D5" s="87">
        <v>0.2</v>
      </c>
      <c r="E5" s="78">
        <v>1</v>
      </c>
      <c r="F5" s="87">
        <v>1.2</v>
      </c>
      <c r="J5" s="11"/>
      <c r="K5" s="11"/>
      <c r="L5" s="11"/>
    </row>
    <row r="6" spans="1:12" ht="14.75" customHeight="1" x14ac:dyDescent="0.35">
      <c r="A6" s="46" t="s">
        <v>2</v>
      </c>
      <c r="B6" s="87">
        <v>0.8</v>
      </c>
      <c r="C6" s="87">
        <v>0.4</v>
      </c>
      <c r="D6" s="87">
        <v>0.2</v>
      </c>
      <c r="E6" s="78">
        <v>1</v>
      </c>
      <c r="F6" s="87">
        <v>1.4</v>
      </c>
      <c r="J6" s="11"/>
      <c r="K6" s="11"/>
      <c r="L6" s="11"/>
    </row>
    <row r="7" spans="1:12" ht="14.75" customHeight="1" x14ac:dyDescent="0.35">
      <c r="A7" s="48" t="s">
        <v>86</v>
      </c>
      <c r="B7" s="87">
        <v>0.9</v>
      </c>
      <c r="C7" s="87">
        <v>0.4</v>
      </c>
      <c r="D7" s="87">
        <v>0.3</v>
      </c>
      <c r="E7" s="78">
        <v>1.1000000000000001</v>
      </c>
      <c r="F7" s="87">
        <v>1.5</v>
      </c>
      <c r="J7" s="11"/>
      <c r="K7" s="11"/>
      <c r="L7" s="11"/>
    </row>
    <row r="8" spans="1:12" ht="14.75" customHeight="1" x14ac:dyDescent="0.35">
      <c r="A8" s="46" t="s">
        <v>1</v>
      </c>
      <c r="B8" s="87">
        <v>1.2</v>
      </c>
      <c r="C8" s="87">
        <v>0.4</v>
      </c>
      <c r="D8" s="87">
        <v>0.2</v>
      </c>
      <c r="E8" s="78">
        <v>1.5</v>
      </c>
      <c r="F8" s="87">
        <v>1.9</v>
      </c>
      <c r="J8" s="11"/>
      <c r="K8" s="11"/>
      <c r="L8" s="11"/>
    </row>
    <row r="9" spans="1:12" x14ac:dyDescent="0.35">
      <c r="A9" s="48" t="s">
        <v>85</v>
      </c>
      <c r="B9" s="87">
        <v>1.3</v>
      </c>
      <c r="C9" s="87">
        <v>0.4</v>
      </c>
      <c r="D9" s="87">
        <v>0.3</v>
      </c>
      <c r="E9" s="78">
        <v>1.5</v>
      </c>
      <c r="F9" s="87">
        <v>1.9</v>
      </c>
      <c r="J9" s="11"/>
      <c r="K9" s="11"/>
      <c r="L9" s="11"/>
    </row>
    <row r="10" spans="1:12" ht="14.75" customHeight="1" x14ac:dyDescent="0.35">
      <c r="A10" s="48" t="s">
        <v>88</v>
      </c>
      <c r="B10" s="87">
        <v>2.1</v>
      </c>
      <c r="C10" s="87">
        <v>0.9</v>
      </c>
      <c r="D10" s="87">
        <v>0.7</v>
      </c>
      <c r="E10" s="78">
        <v>2.7</v>
      </c>
      <c r="F10" s="87">
        <v>3.6</v>
      </c>
      <c r="J10" s="11"/>
      <c r="K10" s="11"/>
      <c r="L10" s="11"/>
    </row>
    <row r="11" spans="1:12" ht="14.75" customHeight="1" x14ac:dyDescent="0.35">
      <c r="A11" s="46" t="s">
        <v>10</v>
      </c>
      <c r="B11" s="87">
        <v>2.2000000000000002</v>
      </c>
      <c r="C11" s="87">
        <v>0.8</v>
      </c>
      <c r="D11" s="87">
        <v>0.6</v>
      </c>
      <c r="E11" s="78">
        <v>2.8</v>
      </c>
      <c r="F11" s="87">
        <v>3.6</v>
      </c>
      <c r="J11" s="11"/>
      <c r="K11" s="11"/>
      <c r="L11" s="11"/>
    </row>
    <row r="12" spans="1:12" ht="14.75" customHeight="1" x14ac:dyDescent="0.35">
      <c r="A12" s="48" t="s">
        <v>89</v>
      </c>
      <c r="B12" s="87">
        <v>1.8</v>
      </c>
      <c r="C12" s="87">
        <v>1.2</v>
      </c>
      <c r="D12" s="87">
        <v>0.8</v>
      </c>
      <c r="E12" s="78">
        <v>2.6</v>
      </c>
      <c r="F12" s="87">
        <v>3.9</v>
      </c>
      <c r="J12" s="11"/>
      <c r="K12" s="11"/>
      <c r="L12" s="11"/>
    </row>
    <row r="13" spans="1:12" x14ac:dyDescent="0.35">
      <c r="A13" s="46" t="s">
        <v>6</v>
      </c>
      <c r="B13" s="87">
        <v>2.4</v>
      </c>
      <c r="C13" s="87">
        <v>0.9</v>
      </c>
      <c r="D13" s="87">
        <v>0.5</v>
      </c>
      <c r="E13" s="78">
        <v>3</v>
      </c>
      <c r="F13" s="87">
        <v>3.9</v>
      </c>
      <c r="J13" s="11"/>
      <c r="K13" s="11"/>
      <c r="L13" s="11"/>
    </row>
    <row r="14" spans="1:12" ht="14.75" customHeight="1" x14ac:dyDescent="0.35">
      <c r="A14" s="46" t="s">
        <v>4</v>
      </c>
      <c r="B14" s="87">
        <v>2.4</v>
      </c>
      <c r="C14" s="87">
        <v>0.9</v>
      </c>
      <c r="D14" s="87">
        <v>0.6</v>
      </c>
      <c r="E14" s="78">
        <v>3</v>
      </c>
      <c r="F14" s="87">
        <v>3.9</v>
      </c>
      <c r="J14" s="11"/>
      <c r="K14" s="11"/>
      <c r="L14" s="11"/>
    </row>
    <row r="15" spans="1:12" ht="14.75" customHeight="1" x14ac:dyDescent="0.35">
      <c r="A15" s="46" t="s">
        <v>0</v>
      </c>
      <c r="B15" s="87">
        <v>2.5</v>
      </c>
      <c r="C15" s="87">
        <v>1.2</v>
      </c>
      <c r="D15" s="87">
        <v>0.4</v>
      </c>
      <c r="E15" s="78">
        <v>2.8</v>
      </c>
      <c r="F15" s="87">
        <v>4</v>
      </c>
      <c r="J15" s="11"/>
      <c r="K15" s="11"/>
      <c r="L15" s="11"/>
    </row>
    <row r="16" spans="1:12" ht="14.75" customHeight="1" x14ac:dyDescent="0.35">
      <c r="A16" s="48" t="s">
        <v>75</v>
      </c>
      <c r="B16" s="87">
        <v>2.7</v>
      </c>
      <c r="C16" s="87">
        <v>1.3</v>
      </c>
      <c r="D16" s="87">
        <v>0.9</v>
      </c>
      <c r="E16" s="78">
        <v>3.6</v>
      </c>
      <c r="F16" s="87">
        <v>4.9000000000000004</v>
      </c>
      <c r="J16" s="11"/>
      <c r="K16" s="11"/>
      <c r="L16" s="11"/>
    </row>
    <row r="17" spans="1:12" ht="14.75" customHeight="1" x14ac:dyDescent="0.35">
      <c r="A17" s="48" t="s">
        <v>87</v>
      </c>
      <c r="B17" s="87">
        <v>3.1</v>
      </c>
      <c r="C17" s="87">
        <v>1.2</v>
      </c>
      <c r="D17" s="87">
        <v>0.8</v>
      </c>
      <c r="E17" s="78">
        <v>3.9</v>
      </c>
      <c r="F17" s="87">
        <v>5</v>
      </c>
      <c r="J17" s="11"/>
      <c r="K17" s="11"/>
      <c r="L17" s="11"/>
    </row>
    <row r="18" spans="1:12" ht="14.75" customHeight="1" x14ac:dyDescent="0.35">
      <c r="A18" s="46" t="s">
        <v>5</v>
      </c>
      <c r="B18" s="87">
        <v>3.8</v>
      </c>
      <c r="C18" s="87">
        <v>0.9</v>
      </c>
      <c r="D18" s="87">
        <v>0.5</v>
      </c>
      <c r="E18" s="87">
        <v>4.3</v>
      </c>
      <c r="F18" s="87">
        <v>5.2</v>
      </c>
      <c r="J18" s="11"/>
      <c r="K18" s="11"/>
      <c r="L18" s="11"/>
    </row>
    <row r="19" spans="1:12" x14ac:dyDescent="0.35">
      <c r="A19" s="48"/>
    </row>
    <row r="20" spans="1:12" x14ac:dyDescent="0.35">
      <c r="E20" s="36"/>
    </row>
    <row r="23" spans="1:12" x14ac:dyDescent="0.35">
      <c r="B23" s="74"/>
      <c r="C23" s="74"/>
      <c r="D23" s="74"/>
      <c r="E23" s="74"/>
    </row>
    <row r="24" spans="1:12" x14ac:dyDescent="0.35">
      <c r="A24" s="74"/>
    </row>
  </sheetData>
  <autoFilter ref="A4:F19" xr:uid="{00000000-0009-0000-0000-000002000000}">
    <sortState xmlns:xlrd2="http://schemas.microsoft.com/office/spreadsheetml/2017/richdata2" ref="A5:F19">
      <sortCondition ref="F4:F19"/>
    </sortState>
  </autoFilter>
  <sortState xmlns:xlrd2="http://schemas.microsoft.com/office/spreadsheetml/2017/richdata2" ref="A5:G18">
    <sortCondition ref="F5:F18"/>
  </sortState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3"/>
  <sheetViews>
    <sheetView zoomScaleNormal="100" workbookViewId="0">
      <selection activeCell="G30" sqref="G30:G31"/>
    </sheetView>
  </sheetViews>
  <sheetFormatPr baseColWidth="10" defaultRowHeight="14.5" x14ac:dyDescent="0.35"/>
  <cols>
    <col min="1" max="1" width="33.36328125" customWidth="1"/>
  </cols>
  <sheetData>
    <row r="1" spans="1:9" x14ac:dyDescent="0.35">
      <c r="A1" s="3"/>
    </row>
    <row r="2" spans="1:9" x14ac:dyDescent="0.35">
      <c r="A2" s="3"/>
    </row>
    <row r="3" spans="1:9" x14ac:dyDescent="0.35">
      <c r="A3" s="3"/>
      <c r="I3" s="88" t="s">
        <v>99</v>
      </c>
    </row>
    <row r="4" spans="1:9" x14ac:dyDescent="0.35">
      <c r="A4" s="5" t="s">
        <v>68</v>
      </c>
      <c r="B4" s="6" t="s">
        <v>13</v>
      </c>
      <c r="C4" t="s">
        <v>42</v>
      </c>
      <c r="D4" s="6" t="s">
        <v>12</v>
      </c>
      <c r="E4" s="7" t="s">
        <v>11</v>
      </c>
      <c r="F4" t="s">
        <v>43</v>
      </c>
    </row>
    <row r="5" spans="1:9" ht="24" x14ac:dyDescent="0.35">
      <c r="A5" s="48" t="s">
        <v>76</v>
      </c>
      <c r="B5" s="75">
        <v>1064</v>
      </c>
      <c r="C5" s="75">
        <v>325</v>
      </c>
      <c r="D5" s="75">
        <v>292</v>
      </c>
      <c r="E5" s="75">
        <v>1356</v>
      </c>
      <c r="F5" s="75">
        <v>1681</v>
      </c>
    </row>
    <row r="6" spans="1:9" ht="24" x14ac:dyDescent="0.35">
      <c r="A6" s="71" t="s">
        <v>91</v>
      </c>
      <c r="B6" s="75">
        <v>1293</v>
      </c>
      <c r="C6" s="75">
        <v>466</v>
      </c>
      <c r="D6" s="75">
        <v>287</v>
      </c>
      <c r="E6" s="75">
        <v>1580</v>
      </c>
      <c r="F6" s="75">
        <v>2046</v>
      </c>
    </row>
    <row r="7" spans="1:9" ht="24" x14ac:dyDescent="0.35">
      <c r="A7" s="71" t="s">
        <v>85</v>
      </c>
      <c r="B7" s="75">
        <v>1739</v>
      </c>
      <c r="C7" s="75">
        <v>477</v>
      </c>
      <c r="D7" s="75">
        <v>344</v>
      </c>
      <c r="E7" s="75">
        <v>2083</v>
      </c>
      <c r="F7" s="75">
        <v>2560</v>
      </c>
    </row>
    <row r="8" spans="1:9" ht="24" x14ac:dyDescent="0.35">
      <c r="A8" s="48" t="s">
        <v>2</v>
      </c>
      <c r="B8" s="75">
        <v>1572</v>
      </c>
      <c r="C8" s="75">
        <v>867</v>
      </c>
      <c r="D8" s="75">
        <v>455</v>
      </c>
      <c r="E8" s="75">
        <v>2027</v>
      </c>
      <c r="F8" s="75">
        <v>2894</v>
      </c>
    </row>
    <row r="9" spans="1:9" ht="24" x14ac:dyDescent="0.35">
      <c r="A9" s="71" t="s">
        <v>84</v>
      </c>
      <c r="B9" s="75">
        <v>2009</v>
      </c>
      <c r="C9" s="75">
        <v>1369</v>
      </c>
      <c r="D9" s="75">
        <v>878</v>
      </c>
      <c r="E9" s="75">
        <v>2887</v>
      </c>
      <c r="F9" s="75">
        <v>4256</v>
      </c>
    </row>
    <row r="10" spans="1:9" x14ac:dyDescent="0.35">
      <c r="A10" s="48" t="s">
        <v>0</v>
      </c>
      <c r="B10" s="75">
        <v>2643</v>
      </c>
      <c r="C10" s="75">
        <v>1273</v>
      </c>
      <c r="D10" s="75">
        <v>405</v>
      </c>
      <c r="E10" s="75">
        <v>3048</v>
      </c>
      <c r="F10" s="75">
        <v>4321</v>
      </c>
    </row>
    <row r="11" spans="1:9" ht="24" x14ac:dyDescent="0.35">
      <c r="A11" s="71" t="s">
        <v>92</v>
      </c>
      <c r="B11" s="75">
        <v>3674</v>
      </c>
      <c r="C11" s="75">
        <v>1189</v>
      </c>
      <c r="D11" s="75">
        <v>730</v>
      </c>
      <c r="E11" s="75">
        <v>4404</v>
      </c>
      <c r="F11" s="75">
        <v>5593</v>
      </c>
    </row>
    <row r="12" spans="1:9" ht="24" x14ac:dyDescent="0.35">
      <c r="A12" s="71" t="s">
        <v>86</v>
      </c>
      <c r="B12" s="75">
        <v>3661</v>
      </c>
      <c r="C12" s="75">
        <v>1893</v>
      </c>
      <c r="D12" s="75">
        <v>1085</v>
      </c>
      <c r="E12" s="75">
        <v>4746</v>
      </c>
      <c r="F12" s="75">
        <v>6639</v>
      </c>
    </row>
    <row r="13" spans="1:9" x14ac:dyDescent="0.35">
      <c r="A13" s="48" t="s">
        <v>4</v>
      </c>
      <c r="B13" s="75">
        <v>4746</v>
      </c>
      <c r="C13" s="75">
        <v>1766</v>
      </c>
      <c r="D13" s="75">
        <v>1296</v>
      </c>
      <c r="E13" s="75">
        <v>6042</v>
      </c>
      <c r="F13" s="75">
        <v>7808</v>
      </c>
    </row>
    <row r="14" spans="1:9" x14ac:dyDescent="0.35">
      <c r="A14" s="48" t="s">
        <v>6</v>
      </c>
      <c r="B14" s="75">
        <v>5958</v>
      </c>
      <c r="C14" s="75">
        <v>2228</v>
      </c>
      <c r="D14" s="75">
        <v>1276</v>
      </c>
      <c r="E14" s="75">
        <v>7234</v>
      </c>
      <c r="F14" s="75">
        <v>9462</v>
      </c>
    </row>
    <row r="15" spans="1:9" x14ac:dyDescent="0.35">
      <c r="A15" s="71" t="s">
        <v>87</v>
      </c>
      <c r="B15" s="75">
        <v>5880</v>
      </c>
      <c r="C15" s="75">
        <v>2222</v>
      </c>
      <c r="D15" s="75">
        <v>1534</v>
      </c>
      <c r="E15" s="75">
        <v>7414</v>
      </c>
      <c r="F15" s="75">
        <v>9636</v>
      </c>
    </row>
    <row r="16" spans="1:9" ht="24" x14ac:dyDescent="0.35">
      <c r="A16" s="71" t="s">
        <v>88</v>
      </c>
      <c r="B16" s="75">
        <v>5809</v>
      </c>
      <c r="C16" s="75">
        <v>2437</v>
      </c>
      <c r="D16" s="75">
        <v>1836</v>
      </c>
      <c r="E16" s="75">
        <v>7645</v>
      </c>
      <c r="F16" s="75">
        <v>10082</v>
      </c>
    </row>
    <row r="17" spans="1:21" ht="24" x14ac:dyDescent="0.35">
      <c r="A17" s="71" t="s">
        <v>94</v>
      </c>
      <c r="B17" s="75">
        <v>6271</v>
      </c>
      <c r="C17" s="75">
        <v>3085</v>
      </c>
      <c r="D17" s="75">
        <v>2006</v>
      </c>
      <c r="E17" s="75">
        <v>8277</v>
      </c>
      <c r="F17" s="75">
        <v>11362</v>
      </c>
    </row>
    <row r="18" spans="1:21" ht="24" x14ac:dyDescent="0.35">
      <c r="A18" s="71" t="s">
        <v>93</v>
      </c>
      <c r="B18" s="75">
        <v>8863</v>
      </c>
      <c r="C18" s="75">
        <v>2202</v>
      </c>
      <c r="D18" s="75">
        <v>1156</v>
      </c>
      <c r="E18" s="75">
        <v>10019</v>
      </c>
      <c r="F18" s="75">
        <v>12221</v>
      </c>
    </row>
    <row r="19" spans="1:21" x14ac:dyDescent="0.35">
      <c r="A19" s="71" t="s">
        <v>95</v>
      </c>
      <c r="B19" s="75">
        <v>9321</v>
      </c>
      <c r="C19" s="75">
        <v>2068</v>
      </c>
      <c r="D19" s="75">
        <v>4898</v>
      </c>
      <c r="E19" s="75">
        <v>14219</v>
      </c>
      <c r="F19" s="75">
        <v>16287</v>
      </c>
    </row>
    <row r="21" spans="1:21" x14ac:dyDescent="0.35">
      <c r="B21" s="9"/>
      <c r="C21" s="9"/>
      <c r="D21" s="9"/>
    </row>
    <row r="22" spans="1:21" x14ac:dyDescent="0.35">
      <c r="B22" s="4"/>
      <c r="C22" s="4"/>
    </row>
    <row r="23" spans="1:21" x14ac:dyDescent="0.35">
      <c r="B23" s="16"/>
      <c r="C23" s="16"/>
      <c r="D23" s="16"/>
    </row>
    <row r="25" spans="1:21" x14ac:dyDescent="0.35">
      <c r="A25" s="17"/>
      <c r="B25" s="18"/>
      <c r="C25" s="18"/>
      <c r="D25" s="19"/>
    </row>
    <row r="26" spans="1:21" x14ac:dyDescent="0.35">
      <c r="A26" s="33"/>
      <c r="B26" s="33"/>
      <c r="C26" s="33"/>
      <c r="D26" s="33"/>
      <c r="E26" s="1"/>
      <c r="G26" s="13"/>
      <c r="H26" s="13"/>
      <c r="L26" s="14"/>
      <c r="M26" s="14"/>
      <c r="N26" s="14"/>
      <c r="O26" s="14"/>
      <c r="P26" s="14"/>
      <c r="Q26" s="14"/>
      <c r="R26" s="14"/>
      <c r="S26" s="14"/>
      <c r="T26" s="14"/>
      <c r="U26" s="12"/>
    </row>
    <row r="27" spans="1:21" x14ac:dyDescent="0.35">
      <c r="A27" s="34"/>
      <c r="B27" s="35"/>
      <c r="C27" s="35"/>
      <c r="D27" s="35"/>
      <c r="E27" s="1"/>
      <c r="L27" s="14"/>
      <c r="M27" s="14"/>
      <c r="N27" s="14"/>
      <c r="O27" s="14"/>
      <c r="P27" s="14"/>
      <c r="Q27" s="14"/>
      <c r="R27" s="14"/>
      <c r="S27" s="14"/>
      <c r="T27" s="14"/>
      <c r="U27" s="12"/>
    </row>
    <row r="28" spans="1:21" x14ac:dyDescent="0.35">
      <c r="E28" s="2"/>
      <c r="G28" s="13"/>
      <c r="H28" s="13"/>
      <c r="L28" s="15"/>
      <c r="M28" s="15"/>
      <c r="N28" s="15"/>
      <c r="O28" s="15"/>
      <c r="P28" s="15"/>
      <c r="Q28" s="15"/>
      <c r="R28" s="15"/>
      <c r="S28" s="15"/>
      <c r="T28" s="15"/>
      <c r="U28" s="20"/>
    </row>
    <row r="29" spans="1:21" x14ac:dyDescent="0.35">
      <c r="E29" s="2"/>
    </row>
    <row r="33" spans="1:2" x14ac:dyDescent="0.35">
      <c r="A33" s="38"/>
    </row>
    <row r="34" spans="1:2" x14ac:dyDescent="0.35">
      <c r="A34" s="38"/>
    </row>
    <row r="35" spans="1:2" x14ac:dyDescent="0.35">
      <c r="A35" s="38"/>
    </row>
    <row r="36" spans="1:2" x14ac:dyDescent="0.35">
      <c r="A36" s="38"/>
    </row>
    <row r="37" spans="1:2" x14ac:dyDescent="0.35">
      <c r="A37" s="38"/>
    </row>
    <row r="38" spans="1:2" x14ac:dyDescent="0.35">
      <c r="A38" s="38"/>
    </row>
    <row r="39" spans="1:2" x14ac:dyDescent="0.35">
      <c r="A39" s="38"/>
    </row>
    <row r="40" spans="1:2" x14ac:dyDescent="0.35">
      <c r="A40" s="38"/>
    </row>
    <row r="41" spans="1:2" x14ac:dyDescent="0.35">
      <c r="A41" s="38"/>
    </row>
    <row r="42" spans="1:2" x14ac:dyDescent="0.35">
      <c r="A42" s="38"/>
    </row>
    <row r="43" spans="1:2" x14ac:dyDescent="0.35">
      <c r="A43" s="38"/>
      <c r="B43" s="4"/>
    </row>
    <row r="44" spans="1:2" x14ac:dyDescent="0.35">
      <c r="A44" s="38"/>
      <c r="B44" s="4"/>
    </row>
    <row r="45" spans="1:2" x14ac:dyDescent="0.35">
      <c r="A45" s="38"/>
      <c r="B45" s="4"/>
    </row>
    <row r="46" spans="1:2" x14ac:dyDescent="0.35">
      <c r="A46" s="38"/>
      <c r="B46" s="4"/>
    </row>
    <row r="47" spans="1:2" x14ac:dyDescent="0.35">
      <c r="A47" s="38"/>
      <c r="B47" s="4"/>
    </row>
    <row r="48" spans="1:2" x14ac:dyDescent="0.35">
      <c r="A48" s="4"/>
      <c r="B48" s="4"/>
    </row>
    <row r="49" spans="1:3" x14ac:dyDescent="0.35">
      <c r="A49" s="4"/>
      <c r="B49" s="4"/>
    </row>
    <row r="50" spans="1:3" x14ac:dyDescent="0.35">
      <c r="A50" s="10"/>
      <c r="B50" s="4"/>
      <c r="C50" s="4"/>
    </row>
    <row r="51" spans="1:3" x14ac:dyDescent="0.35">
      <c r="A51" s="10"/>
      <c r="B51" s="4"/>
      <c r="C51" s="4"/>
    </row>
    <row r="52" spans="1:3" x14ac:dyDescent="0.35">
      <c r="A52" s="10"/>
      <c r="B52" s="4"/>
      <c r="C52" s="4"/>
    </row>
    <row r="53" spans="1:3" x14ac:dyDescent="0.35">
      <c r="A53" s="10"/>
      <c r="B53" s="4"/>
      <c r="C53" s="4"/>
    </row>
  </sheetData>
  <autoFilter ref="A4:F19" xr:uid="{00000000-0009-0000-0000-000003000000}">
    <sortState xmlns:xlrd2="http://schemas.microsoft.com/office/spreadsheetml/2017/richdata2" ref="A5:F19">
      <sortCondition ref="F4:F19"/>
    </sortState>
  </autoFilter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86"/>
  <sheetViews>
    <sheetView workbookViewId="0">
      <selection activeCell="K35" sqref="K35"/>
    </sheetView>
  </sheetViews>
  <sheetFormatPr baseColWidth="10" defaultRowHeight="14.5" x14ac:dyDescent="0.35"/>
  <cols>
    <col min="1" max="1" width="30.453125" customWidth="1"/>
    <col min="3" max="3" width="14.6328125" customWidth="1"/>
    <col min="4" max="4" width="24.36328125" customWidth="1"/>
  </cols>
  <sheetData>
    <row r="2" spans="1:6" x14ac:dyDescent="0.35">
      <c r="F2" s="60" t="s">
        <v>100</v>
      </c>
    </row>
    <row r="3" spans="1:6" x14ac:dyDescent="0.35">
      <c r="B3" t="s">
        <v>13</v>
      </c>
      <c r="C3" t="s">
        <v>41</v>
      </c>
      <c r="D3" t="s">
        <v>12</v>
      </c>
    </row>
    <row r="4" spans="1:6" x14ac:dyDescent="0.35">
      <c r="A4" s="46" t="s">
        <v>61</v>
      </c>
      <c r="B4" s="77">
        <v>3.6</v>
      </c>
      <c r="C4" s="77">
        <v>1.1000000000000001</v>
      </c>
      <c r="D4" s="77">
        <v>0.9</v>
      </c>
    </row>
    <row r="5" spans="1:6" x14ac:dyDescent="0.35">
      <c r="A5" s="46" t="s">
        <v>62</v>
      </c>
      <c r="B5" s="77">
        <v>1.7</v>
      </c>
      <c r="C5" s="77">
        <v>0.7</v>
      </c>
      <c r="D5" s="77">
        <v>0.3</v>
      </c>
    </row>
    <row r="6" spans="1:6" x14ac:dyDescent="0.35">
      <c r="A6" s="46" t="s">
        <v>63</v>
      </c>
      <c r="B6" s="77">
        <v>1.3</v>
      </c>
      <c r="C6" s="77">
        <v>0.6</v>
      </c>
      <c r="D6" s="77">
        <v>0.3</v>
      </c>
    </row>
    <row r="7" spans="1:6" x14ac:dyDescent="0.35">
      <c r="A7" s="46" t="s">
        <v>64</v>
      </c>
      <c r="B7" s="77">
        <v>1.2</v>
      </c>
      <c r="C7" s="77">
        <v>0.6</v>
      </c>
      <c r="D7" s="77">
        <v>0.3</v>
      </c>
    </row>
    <row r="8" spans="1:6" x14ac:dyDescent="0.35">
      <c r="A8" s="46" t="s">
        <v>65</v>
      </c>
      <c r="B8" s="77">
        <v>6.4</v>
      </c>
      <c r="C8" s="77">
        <v>1.6</v>
      </c>
      <c r="D8" s="77">
        <v>2.9</v>
      </c>
    </row>
    <row r="9" spans="1:6" x14ac:dyDescent="0.35">
      <c r="B9" s="42"/>
      <c r="C9" s="42"/>
      <c r="D9" s="42"/>
    </row>
    <row r="10" spans="1:6" x14ac:dyDescent="0.35">
      <c r="B10" s="42"/>
      <c r="C10" s="42"/>
      <c r="D10" s="42"/>
    </row>
    <row r="11" spans="1:6" x14ac:dyDescent="0.35">
      <c r="B11" s="42"/>
      <c r="C11" s="42"/>
      <c r="D11" s="42"/>
    </row>
    <row r="12" spans="1:6" x14ac:dyDescent="0.35">
      <c r="B12" s="42"/>
      <c r="C12" s="42"/>
      <c r="D12" s="42"/>
    </row>
    <row r="13" spans="1:6" x14ac:dyDescent="0.35">
      <c r="B13" s="42"/>
      <c r="C13" s="42"/>
      <c r="D13" s="42"/>
    </row>
    <row r="14" spans="1:6" x14ac:dyDescent="0.35">
      <c r="B14" s="42"/>
      <c r="C14" s="42"/>
      <c r="D14" s="42"/>
    </row>
    <row r="15" spans="1:6" x14ac:dyDescent="0.35">
      <c r="B15" s="42"/>
      <c r="C15" s="42"/>
      <c r="D15" s="42"/>
    </row>
    <row r="16" spans="1:6" x14ac:dyDescent="0.35">
      <c r="B16" s="42"/>
      <c r="C16" s="42"/>
      <c r="D16" s="42"/>
    </row>
    <row r="17" spans="2:4" x14ac:dyDescent="0.35">
      <c r="B17" s="42"/>
      <c r="C17" s="42"/>
      <c r="D17" s="42"/>
    </row>
    <row r="18" spans="2:4" x14ac:dyDescent="0.35">
      <c r="B18" s="42"/>
      <c r="C18" s="42"/>
      <c r="D18" s="42"/>
    </row>
    <row r="19" spans="2:4" x14ac:dyDescent="0.35">
      <c r="B19" s="42"/>
      <c r="C19" s="42"/>
      <c r="D19" s="42"/>
    </row>
    <row r="20" spans="2:4" x14ac:dyDescent="0.35">
      <c r="B20" s="42"/>
      <c r="C20" s="42"/>
      <c r="D20" s="42"/>
    </row>
    <row r="21" spans="2:4" x14ac:dyDescent="0.35">
      <c r="B21" s="42"/>
      <c r="C21" s="42"/>
      <c r="D21" s="42"/>
    </row>
    <row r="22" spans="2:4" x14ac:dyDescent="0.35">
      <c r="B22" s="42"/>
      <c r="C22" s="42"/>
      <c r="D22" s="42"/>
    </row>
    <row r="23" spans="2:4" x14ac:dyDescent="0.35">
      <c r="B23" s="42"/>
      <c r="C23" s="42"/>
      <c r="D23" s="42"/>
    </row>
    <row r="24" spans="2:4" x14ac:dyDescent="0.35">
      <c r="B24" s="42"/>
      <c r="C24" s="42"/>
      <c r="D24" s="42"/>
    </row>
    <row r="25" spans="2:4" x14ac:dyDescent="0.35">
      <c r="B25" s="42"/>
      <c r="C25" s="42"/>
      <c r="D25" s="42"/>
    </row>
    <row r="26" spans="2:4" x14ac:dyDescent="0.35">
      <c r="B26" s="42"/>
      <c r="C26" s="42"/>
      <c r="D26" s="42"/>
    </row>
    <row r="27" spans="2:4" x14ac:dyDescent="0.35">
      <c r="B27" s="42"/>
      <c r="C27" s="42"/>
      <c r="D27" s="42"/>
    </row>
    <row r="28" spans="2:4" x14ac:dyDescent="0.35">
      <c r="B28" s="42"/>
      <c r="C28" s="42"/>
      <c r="D28" s="42"/>
    </row>
    <row r="29" spans="2:4" x14ac:dyDescent="0.35">
      <c r="B29" s="42"/>
      <c r="C29" s="42"/>
      <c r="D29" s="42"/>
    </row>
    <row r="30" spans="2:4" x14ac:dyDescent="0.35">
      <c r="B30" s="42"/>
      <c r="C30" s="42"/>
      <c r="D30" s="42"/>
    </row>
    <row r="31" spans="2:4" x14ac:dyDescent="0.35">
      <c r="B31" s="42"/>
      <c r="C31" s="42"/>
      <c r="D31" s="42"/>
    </row>
    <row r="32" spans="2:4" x14ac:dyDescent="0.35">
      <c r="B32" s="42"/>
      <c r="C32" s="42"/>
      <c r="D32" s="42"/>
    </row>
    <row r="33" spans="2:8" x14ac:dyDescent="0.35">
      <c r="B33" s="42"/>
      <c r="C33" s="42"/>
      <c r="D33" s="42"/>
    </row>
    <row r="34" spans="2:8" x14ac:dyDescent="0.35">
      <c r="B34" s="42"/>
      <c r="C34" s="42"/>
      <c r="D34" s="42"/>
    </row>
    <row r="35" spans="2:8" x14ac:dyDescent="0.35">
      <c r="B35" s="42"/>
      <c r="C35" s="42"/>
      <c r="D35" s="42"/>
      <c r="G35" s="4"/>
      <c r="H35" s="4"/>
    </row>
    <row r="36" spans="2:8" x14ac:dyDescent="0.35">
      <c r="B36" s="42"/>
      <c r="C36" s="42"/>
      <c r="D36" s="42"/>
      <c r="H36" s="2"/>
    </row>
    <row r="37" spans="2:8" x14ac:dyDescent="0.35">
      <c r="B37" s="42"/>
      <c r="C37" s="42"/>
      <c r="D37" s="42"/>
    </row>
    <row r="38" spans="2:8" x14ac:dyDescent="0.35">
      <c r="B38" s="42"/>
      <c r="C38" s="42"/>
      <c r="D38" s="42"/>
    </row>
    <row r="39" spans="2:8" x14ac:dyDescent="0.35">
      <c r="B39" s="42"/>
      <c r="C39" s="42"/>
      <c r="D39" s="42"/>
    </row>
    <row r="40" spans="2:8" x14ac:dyDescent="0.35">
      <c r="B40" s="42"/>
      <c r="C40" s="42"/>
      <c r="D40" s="42"/>
    </row>
    <row r="41" spans="2:8" x14ac:dyDescent="0.35">
      <c r="B41" s="42"/>
      <c r="C41" s="42"/>
      <c r="D41" s="42"/>
    </row>
    <row r="42" spans="2:8" x14ac:dyDescent="0.35">
      <c r="B42" s="42"/>
      <c r="C42" s="42"/>
      <c r="D42" s="42"/>
    </row>
    <row r="43" spans="2:8" x14ac:dyDescent="0.35">
      <c r="B43" s="42"/>
      <c r="C43" s="42"/>
      <c r="D43" s="42"/>
    </row>
    <row r="44" spans="2:8" x14ac:dyDescent="0.35">
      <c r="B44" s="42"/>
      <c r="C44" s="42"/>
      <c r="D44" s="42"/>
    </row>
    <row r="45" spans="2:8" x14ac:dyDescent="0.35">
      <c r="B45" s="42"/>
      <c r="C45" s="42"/>
      <c r="D45" s="42"/>
    </row>
    <row r="46" spans="2:8" x14ac:dyDescent="0.35">
      <c r="B46" s="42"/>
      <c r="C46" s="42"/>
      <c r="D46" s="42"/>
    </row>
    <row r="47" spans="2:8" x14ac:dyDescent="0.35">
      <c r="B47" s="42"/>
      <c r="C47" s="42"/>
      <c r="D47" s="42"/>
    </row>
    <row r="48" spans="2:8" x14ac:dyDescent="0.35">
      <c r="B48" s="42"/>
      <c r="C48" s="42"/>
      <c r="D48" s="42"/>
    </row>
    <row r="49" spans="2:5" x14ac:dyDescent="0.35">
      <c r="B49" s="42"/>
      <c r="C49" s="42"/>
      <c r="D49" s="42"/>
    </row>
    <row r="50" spans="2:5" x14ac:dyDescent="0.35">
      <c r="B50" s="42"/>
      <c r="C50" s="42"/>
      <c r="D50" s="42"/>
    </row>
    <row r="51" spans="2:5" x14ac:dyDescent="0.35">
      <c r="B51" s="42"/>
      <c r="C51" s="42"/>
      <c r="D51" s="42"/>
    </row>
    <row r="52" spans="2:5" x14ac:dyDescent="0.35">
      <c r="B52" s="42"/>
      <c r="C52" s="42"/>
      <c r="D52" s="42"/>
      <c r="E52" s="47"/>
    </row>
    <row r="53" spans="2:5" x14ac:dyDescent="0.35">
      <c r="B53" s="42"/>
      <c r="C53" s="42"/>
      <c r="D53" s="42"/>
      <c r="E53" s="2"/>
    </row>
    <row r="54" spans="2:5" x14ac:dyDescent="0.35">
      <c r="B54" s="42"/>
      <c r="C54" s="42"/>
      <c r="D54" s="42"/>
      <c r="E54" s="2"/>
    </row>
    <row r="55" spans="2:5" x14ac:dyDescent="0.35">
      <c r="B55" s="42"/>
      <c r="C55" s="42"/>
      <c r="D55" s="42"/>
      <c r="E55" s="2"/>
    </row>
    <row r="56" spans="2:5" x14ac:dyDescent="0.35">
      <c r="B56" s="42"/>
      <c r="C56" s="42"/>
      <c r="D56" s="42"/>
      <c r="E56" s="2"/>
    </row>
    <row r="57" spans="2:5" x14ac:dyDescent="0.35">
      <c r="B57" s="42"/>
      <c r="C57" s="42"/>
      <c r="D57" s="42"/>
      <c r="E57" s="2"/>
    </row>
    <row r="58" spans="2:5" x14ac:dyDescent="0.35">
      <c r="B58" s="42"/>
      <c r="C58" s="42"/>
      <c r="D58" s="42"/>
      <c r="E58" s="2"/>
    </row>
    <row r="59" spans="2:5" x14ac:dyDescent="0.35">
      <c r="B59" s="42"/>
      <c r="C59" s="42"/>
      <c r="D59" s="42"/>
      <c r="E59" s="2"/>
    </row>
    <row r="60" spans="2:5" x14ac:dyDescent="0.35">
      <c r="B60" s="42"/>
      <c r="C60" s="42"/>
      <c r="D60" s="42"/>
      <c r="E60" s="2"/>
    </row>
    <row r="61" spans="2:5" x14ac:dyDescent="0.35">
      <c r="B61" s="2"/>
      <c r="C61" s="2"/>
      <c r="D61" s="2"/>
      <c r="E61" s="2"/>
    </row>
    <row r="86" spans="2:5" x14ac:dyDescent="0.35">
      <c r="B86" s="2"/>
      <c r="C86" s="2"/>
      <c r="D86" s="2"/>
      <c r="E86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9"/>
  <sheetViews>
    <sheetView workbookViewId="0">
      <selection activeCell="H3" sqref="H3"/>
    </sheetView>
  </sheetViews>
  <sheetFormatPr baseColWidth="10" defaultColWidth="11.453125" defaultRowHeight="14.5" x14ac:dyDescent="0.35"/>
  <cols>
    <col min="1" max="1" width="14.6328125" customWidth="1"/>
    <col min="2" max="2" width="12.36328125" customWidth="1"/>
    <col min="3" max="3" width="13.6328125" customWidth="1"/>
    <col min="4" max="4" width="23.36328125" customWidth="1"/>
    <col min="5" max="5" width="8.36328125" customWidth="1"/>
    <col min="6" max="6" width="19.36328125" customWidth="1"/>
    <col min="8" max="8" width="13.453125" bestFit="1" customWidth="1"/>
  </cols>
  <sheetData>
    <row r="2" spans="1:8" x14ac:dyDescent="0.35">
      <c r="A2" s="66"/>
      <c r="B2" s="65" t="s">
        <v>13</v>
      </c>
      <c r="C2" s="65" t="s">
        <v>41</v>
      </c>
      <c r="D2" s="65" t="s">
        <v>12</v>
      </c>
    </row>
    <row r="3" spans="1:8" x14ac:dyDescent="0.35">
      <c r="A3" s="65" t="s">
        <v>44</v>
      </c>
      <c r="B3" s="87">
        <v>1.2</v>
      </c>
      <c r="C3" s="87">
        <v>0.2</v>
      </c>
      <c r="D3" s="87">
        <v>0.4</v>
      </c>
      <c r="H3" s="60" t="s">
        <v>101</v>
      </c>
    </row>
    <row r="4" spans="1:8" x14ac:dyDescent="0.35">
      <c r="A4" s="65" t="s">
        <v>32</v>
      </c>
      <c r="B4" s="87">
        <v>2.9</v>
      </c>
      <c r="C4" s="87">
        <v>0.9</v>
      </c>
      <c r="D4" s="87">
        <v>1</v>
      </c>
    </row>
    <row r="5" spans="1:8" x14ac:dyDescent="0.35">
      <c r="A5" s="65" t="s">
        <v>33</v>
      </c>
      <c r="B5" s="87">
        <v>2.8</v>
      </c>
      <c r="C5" s="87">
        <v>0.9</v>
      </c>
      <c r="D5" s="87">
        <v>0.9</v>
      </c>
    </row>
    <row r="6" spans="1:8" x14ac:dyDescent="0.35">
      <c r="A6" s="65" t="s">
        <v>34</v>
      </c>
      <c r="B6" s="87">
        <v>2.9</v>
      </c>
      <c r="C6" s="87">
        <v>0.9</v>
      </c>
      <c r="D6" s="87">
        <v>0.8</v>
      </c>
    </row>
    <row r="7" spans="1:8" x14ac:dyDescent="0.35">
      <c r="A7" s="65" t="s">
        <v>35</v>
      </c>
      <c r="B7" s="87">
        <v>2.2999999999999998</v>
      </c>
      <c r="C7" s="87">
        <v>0.9</v>
      </c>
      <c r="D7" s="87">
        <v>0.7</v>
      </c>
    </row>
    <row r="8" spans="1:8" x14ac:dyDescent="0.35">
      <c r="A8" s="65" t="s">
        <v>36</v>
      </c>
      <c r="B8" s="87">
        <v>1.5</v>
      </c>
      <c r="C8" s="87">
        <v>0.7</v>
      </c>
      <c r="D8" s="87">
        <v>0.4</v>
      </c>
    </row>
    <row r="9" spans="1:8" x14ac:dyDescent="0.35">
      <c r="A9" s="65" t="s">
        <v>37</v>
      </c>
      <c r="B9" s="87">
        <v>1.3</v>
      </c>
      <c r="C9" s="87">
        <v>0.6</v>
      </c>
      <c r="D9" s="87">
        <v>0.1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4:G30"/>
  <sheetViews>
    <sheetView topLeftCell="A13" zoomScale="90" zoomScaleNormal="90" workbookViewId="0">
      <selection activeCell="K53" sqref="K53"/>
    </sheetView>
  </sheetViews>
  <sheetFormatPr baseColWidth="10" defaultRowHeight="14.5" x14ac:dyDescent="0.35"/>
  <cols>
    <col min="1" max="1" width="28.453125" bestFit="1" customWidth="1"/>
    <col min="2" max="2" width="12.453125" bestFit="1" customWidth="1"/>
    <col min="3" max="3" width="17.36328125" bestFit="1" customWidth="1"/>
    <col min="4" max="4" width="12.453125" bestFit="1" customWidth="1"/>
    <col min="5" max="5" width="17.36328125" bestFit="1" customWidth="1"/>
    <col min="6" max="7" width="19" bestFit="1" customWidth="1"/>
  </cols>
  <sheetData>
    <row r="14" spans="1:7" x14ac:dyDescent="0.35">
      <c r="A14" s="45"/>
      <c r="G14" s="60" t="s">
        <v>102</v>
      </c>
    </row>
    <row r="15" spans="1:7" x14ac:dyDescent="0.35">
      <c r="A15" s="21"/>
      <c r="B15" t="s">
        <v>13</v>
      </c>
      <c r="C15" t="s">
        <v>41</v>
      </c>
      <c r="D15" t="s">
        <v>12</v>
      </c>
      <c r="E15" t="s">
        <v>45</v>
      </c>
    </row>
    <row r="16" spans="1:7" x14ac:dyDescent="0.35">
      <c r="A16" s="40" t="s">
        <v>79</v>
      </c>
      <c r="B16" s="39">
        <v>-1.4506317267196978E-2</v>
      </c>
      <c r="C16" s="39">
        <v>-0.15111270638908825</v>
      </c>
      <c r="D16" s="39">
        <v>0.18110676355505873</v>
      </c>
      <c r="E16" s="39">
        <v>-1.7294738758419803E-2</v>
      </c>
    </row>
    <row r="17" spans="1:5" x14ac:dyDescent="0.35">
      <c r="A17" s="40" t="s">
        <v>83</v>
      </c>
      <c r="B17" s="39">
        <v>-3.703703703703709E-2</v>
      </c>
      <c r="C17" s="39">
        <v>-9.0579710144927494E-2</v>
      </c>
      <c r="D17" s="39">
        <v>0.28881987577639756</v>
      </c>
      <c r="E17" s="39">
        <v>-1.4177693761814325E-3</v>
      </c>
    </row>
    <row r="18" spans="1:5" x14ac:dyDescent="0.35">
      <c r="A18" s="43" t="s">
        <v>82</v>
      </c>
      <c r="B18" s="39">
        <v>3.7393162393162482E-2</v>
      </c>
      <c r="C18" s="39">
        <v>-5.6179775280898903E-2</v>
      </c>
      <c r="D18" s="39">
        <v>8.9686098654708779E-3</v>
      </c>
      <c r="E18" s="39">
        <v>1.1223344556678949E-3</v>
      </c>
    </row>
    <row r="19" spans="1:5" x14ac:dyDescent="0.35">
      <c r="A19" s="40" t="s">
        <v>38</v>
      </c>
      <c r="B19" s="39">
        <v>8.1793395940623626E-3</v>
      </c>
      <c r="C19" s="39">
        <v>-4.4460641399416856E-2</v>
      </c>
      <c r="D19" s="39">
        <v>8.98876404494382E-2</v>
      </c>
      <c r="E19" s="39">
        <v>5.5710306406684396E-3</v>
      </c>
    </row>
    <row r="20" spans="1:5" x14ac:dyDescent="0.35">
      <c r="A20" s="43" t="s">
        <v>14</v>
      </c>
      <c r="B20" s="39">
        <v>4.30191630817367E-3</v>
      </c>
      <c r="C20" s="39">
        <v>-9.2471358428805273E-2</v>
      </c>
      <c r="D20" s="39">
        <v>0.32493368700265246</v>
      </c>
      <c r="E20" s="39">
        <v>3.1546437238032299E-2</v>
      </c>
    </row>
    <row r="21" spans="1:5" x14ac:dyDescent="0.35">
      <c r="A21" s="43" t="s">
        <v>8</v>
      </c>
      <c r="B21" s="39">
        <v>2.9430582213691547E-2</v>
      </c>
      <c r="C21" s="39">
        <v>-4.945370902817714E-2</v>
      </c>
      <c r="D21" s="39">
        <v>0.2602952602952604</v>
      </c>
      <c r="E21" s="39">
        <v>5.0162022034996756E-2</v>
      </c>
    </row>
    <row r="22" spans="1:5" x14ac:dyDescent="0.35">
      <c r="A22" s="37" t="s">
        <v>39</v>
      </c>
      <c r="B22" s="39">
        <v>3.2595325953259424E-2</v>
      </c>
      <c r="C22" s="39">
        <v>-7.2812291249164995E-2</v>
      </c>
      <c r="D22" s="39">
        <v>0.28748964374482178</v>
      </c>
      <c r="E22" s="39">
        <v>5.7756883814640725E-2</v>
      </c>
    </row>
    <row r="23" spans="1:5" x14ac:dyDescent="0.35">
      <c r="A23" s="43" t="s">
        <v>66</v>
      </c>
      <c r="B23" s="39">
        <v>6.8766404199475106E-2</v>
      </c>
      <c r="C23" s="39">
        <v>-2.2653721682847849E-2</v>
      </c>
      <c r="D23" s="39">
        <v>0.15482954545454541</v>
      </c>
      <c r="E23" s="39">
        <v>6.1934389140271495E-2</v>
      </c>
    </row>
    <row r="24" spans="1:5" x14ac:dyDescent="0.35">
      <c r="A24" s="49" t="s">
        <v>7</v>
      </c>
      <c r="B24" s="39">
        <v>8.2648531217530907E-2</v>
      </c>
      <c r="C24" s="39">
        <v>1.1411077094350075E-2</v>
      </c>
      <c r="D24" s="39">
        <v>0.10408163265306114</v>
      </c>
      <c r="E24" s="39">
        <v>6.9392812887236754E-2</v>
      </c>
    </row>
    <row r="25" spans="1:5" x14ac:dyDescent="0.35">
      <c r="A25" s="37" t="s">
        <v>40</v>
      </c>
      <c r="B25" s="39">
        <v>0.10629693818601971</v>
      </c>
      <c r="C25" s="39">
        <v>-1.1670761670761642E-2</v>
      </c>
      <c r="D25" s="39">
        <v>0.14257028112449799</v>
      </c>
      <c r="E25" s="39">
        <v>8.0676963522839262E-2</v>
      </c>
    </row>
    <row r="26" spans="1:5" x14ac:dyDescent="0.35">
      <c r="A26" s="43" t="s">
        <v>80</v>
      </c>
      <c r="B26" s="39">
        <v>0.10849492151431206</v>
      </c>
      <c r="C26" s="39">
        <v>-1.4348785871964642E-2</v>
      </c>
      <c r="D26" s="39">
        <v>0.12439418416801296</v>
      </c>
      <c r="E26" s="39">
        <v>8.100785694933621E-2</v>
      </c>
    </row>
    <row r="27" spans="1:5" x14ac:dyDescent="0.35">
      <c r="A27" s="43" t="s">
        <v>78</v>
      </c>
      <c r="B27" s="39">
        <v>8.8104325699745578E-2</v>
      </c>
      <c r="C27" s="39">
        <v>5.1197357555738954E-2</v>
      </c>
      <c r="D27" s="39">
        <v>0.13060686015831124</v>
      </c>
      <c r="E27" s="39">
        <v>8.5663993741443401E-2</v>
      </c>
    </row>
    <row r="28" spans="1:5" x14ac:dyDescent="0.35">
      <c r="A28" s="91" t="s">
        <v>77</v>
      </c>
      <c r="B28" s="39">
        <v>9.1209291733090447E-2</v>
      </c>
      <c r="C28" s="39">
        <v>-5.0666666666666638E-2</v>
      </c>
      <c r="D28" s="39">
        <v>0.31764069264069272</v>
      </c>
      <c r="E28" s="39">
        <v>9.0682318415260532E-2</v>
      </c>
    </row>
    <row r="29" spans="1:5" x14ac:dyDescent="0.35">
      <c r="A29" t="s">
        <v>67</v>
      </c>
      <c r="B29" s="39">
        <v>0.11849442379182151</v>
      </c>
      <c r="C29" s="39">
        <v>6.9930069930070005E-2</v>
      </c>
      <c r="D29" s="39">
        <v>0.27089627391742188</v>
      </c>
      <c r="E29" s="39">
        <v>0.12702627166014535</v>
      </c>
    </row>
    <row r="30" spans="1:5" x14ac:dyDescent="0.35">
      <c r="A30" t="s">
        <v>81</v>
      </c>
      <c r="B30" s="39">
        <v>0.11849442379182151</v>
      </c>
      <c r="C30" s="39">
        <v>6.9930069930070005E-2</v>
      </c>
      <c r="D30" s="39">
        <v>0.27089627391742188</v>
      </c>
      <c r="E30" s="39">
        <v>0.12702627166014535</v>
      </c>
    </row>
  </sheetData>
  <autoFilter ref="A15:E30" xr:uid="{00000000-0009-0000-0000-000006000000}">
    <sortState xmlns:xlrd2="http://schemas.microsoft.com/office/spreadsheetml/2017/richdata2" ref="A16:E30">
      <sortCondition ref="E15:E30"/>
    </sortState>
  </autoFilter>
  <sortState xmlns:xlrd2="http://schemas.microsoft.com/office/spreadsheetml/2017/richdata2" ref="I4:R18">
    <sortCondition ref="I4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G46"/>
  <sheetViews>
    <sheetView zoomScale="110" zoomScaleNormal="110" workbookViewId="0">
      <selection activeCell="I36" sqref="I36"/>
    </sheetView>
  </sheetViews>
  <sheetFormatPr baseColWidth="10" defaultRowHeight="14.5" x14ac:dyDescent="0.35"/>
  <sheetData>
    <row r="3" spans="1:7" x14ac:dyDescent="0.35">
      <c r="G3" s="32"/>
    </row>
    <row r="4" spans="1:7" x14ac:dyDescent="0.35">
      <c r="A4" t="s">
        <v>69</v>
      </c>
      <c r="B4" t="s">
        <v>13</v>
      </c>
      <c r="C4" t="s">
        <v>42</v>
      </c>
      <c r="D4" t="s">
        <v>12</v>
      </c>
    </row>
    <row r="5" spans="1:7" x14ac:dyDescent="0.35">
      <c r="A5" s="41" t="s">
        <v>83</v>
      </c>
      <c r="B5">
        <v>1.3</v>
      </c>
      <c r="C5">
        <v>0.6</v>
      </c>
      <c r="D5">
        <v>0.5</v>
      </c>
    </row>
    <row r="6" spans="1:7" x14ac:dyDescent="0.35">
      <c r="A6" s="41" t="s">
        <v>66</v>
      </c>
      <c r="B6">
        <v>1.6</v>
      </c>
      <c r="C6">
        <v>0.7</v>
      </c>
      <c r="D6">
        <v>0.7</v>
      </c>
    </row>
    <row r="7" spans="1:7" x14ac:dyDescent="0.35">
      <c r="A7" s="41" t="s">
        <v>8</v>
      </c>
      <c r="B7">
        <v>1.8</v>
      </c>
      <c r="C7">
        <v>0.6</v>
      </c>
      <c r="D7">
        <v>0.6</v>
      </c>
      <c r="F7" s="60" t="s">
        <v>103</v>
      </c>
    </row>
    <row r="8" spans="1:7" x14ac:dyDescent="0.35">
      <c r="A8" s="50" t="s">
        <v>38</v>
      </c>
      <c r="B8">
        <v>1.8</v>
      </c>
      <c r="C8">
        <v>0.7</v>
      </c>
      <c r="D8">
        <v>0.6</v>
      </c>
    </row>
    <row r="9" spans="1:7" x14ac:dyDescent="0.35">
      <c r="A9" s="48" t="s">
        <v>67</v>
      </c>
      <c r="B9">
        <v>1.9</v>
      </c>
      <c r="C9">
        <v>0.8</v>
      </c>
      <c r="D9">
        <v>0.5</v>
      </c>
    </row>
    <row r="10" spans="1:7" ht="24" x14ac:dyDescent="0.35">
      <c r="A10" s="85" t="s">
        <v>14</v>
      </c>
      <c r="B10">
        <v>1.8</v>
      </c>
      <c r="C10">
        <v>0.8</v>
      </c>
      <c r="D10">
        <v>0.7</v>
      </c>
    </row>
    <row r="11" spans="1:7" x14ac:dyDescent="0.35">
      <c r="A11" s="48" t="s">
        <v>40</v>
      </c>
      <c r="B11">
        <v>2</v>
      </c>
      <c r="C11">
        <v>0.9</v>
      </c>
      <c r="D11">
        <v>0.6</v>
      </c>
    </row>
    <row r="12" spans="1:7" x14ac:dyDescent="0.35">
      <c r="A12" s="94" t="s">
        <v>10</v>
      </c>
      <c r="B12" s="78">
        <v>2.1</v>
      </c>
      <c r="C12" s="92">
        <v>0.8</v>
      </c>
      <c r="D12" s="92">
        <v>0.6</v>
      </c>
    </row>
    <row r="13" spans="1:7" x14ac:dyDescent="0.35">
      <c r="A13" s="41" t="s">
        <v>77</v>
      </c>
      <c r="B13">
        <v>2.5</v>
      </c>
      <c r="C13">
        <v>0.7</v>
      </c>
      <c r="D13">
        <v>0.6</v>
      </c>
    </row>
    <row r="14" spans="1:7" x14ac:dyDescent="0.35">
      <c r="A14" s="41" t="s">
        <v>39</v>
      </c>
      <c r="B14">
        <v>2.1</v>
      </c>
      <c r="C14">
        <v>0.9</v>
      </c>
      <c r="D14">
        <v>1</v>
      </c>
      <c r="E14" s="70"/>
      <c r="F14" s="81"/>
      <c r="G14" s="82"/>
    </row>
    <row r="15" spans="1:7" x14ac:dyDescent="0.35">
      <c r="A15" s="68" t="s">
        <v>78</v>
      </c>
      <c r="B15">
        <v>2.5</v>
      </c>
      <c r="C15">
        <v>0.9</v>
      </c>
      <c r="D15">
        <v>0.6</v>
      </c>
      <c r="E15" s="70"/>
      <c r="F15" s="79"/>
      <c r="G15" s="83"/>
    </row>
    <row r="16" spans="1:7" x14ac:dyDescent="0.35">
      <c r="A16" s="41" t="s">
        <v>7</v>
      </c>
      <c r="B16">
        <v>2.8</v>
      </c>
      <c r="C16">
        <v>0.9</v>
      </c>
      <c r="D16">
        <v>0.5</v>
      </c>
      <c r="E16" s="70"/>
      <c r="F16" s="79"/>
      <c r="G16" s="83"/>
    </row>
    <row r="17" spans="1:7" x14ac:dyDescent="0.35">
      <c r="A17" s="72" t="s">
        <v>81</v>
      </c>
      <c r="B17">
        <v>2.6</v>
      </c>
      <c r="C17">
        <v>1</v>
      </c>
      <c r="D17">
        <v>0.6</v>
      </c>
      <c r="E17" s="70"/>
      <c r="F17" s="79"/>
      <c r="G17" s="83"/>
    </row>
    <row r="18" spans="1:7" x14ac:dyDescent="0.35">
      <c r="A18" s="41" t="s">
        <v>82</v>
      </c>
      <c r="B18">
        <v>2.4</v>
      </c>
      <c r="C18">
        <v>1.5</v>
      </c>
      <c r="D18">
        <v>0.6</v>
      </c>
      <c r="E18" s="70"/>
      <c r="F18" s="79"/>
      <c r="G18" s="83"/>
    </row>
    <row r="19" spans="1:7" x14ac:dyDescent="0.35">
      <c r="A19" s="80" t="s">
        <v>80</v>
      </c>
      <c r="B19">
        <v>2.8</v>
      </c>
      <c r="C19">
        <v>1</v>
      </c>
      <c r="D19">
        <v>0.8</v>
      </c>
      <c r="E19" s="70"/>
      <c r="F19" s="79"/>
      <c r="G19" s="83"/>
    </row>
    <row r="20" spans="1:7" x14ac:dyDescent="0.35">
      <c r="A20" s="69" t="s">
        <v>79</v>
      </c>
      <c r="B20" s="40">
        <v>2.9</v>
      </c>
      <c r="C20" s="93">
        <v>1</v>
      </c>
      <c r="D20" s="93">
        <v>0.9</v>
      </c>
      <c r="F20" s="79"/>
      <c r="G20" s="83"/>
    </row>
    <row r="21" spans="1:7" x14ac:dyDescent="0.35">
      <c r="B21" s="70"/>
      <c r="C21" s="70"/>
      <c r="D21" s="70"/>
      <c r="E21" s="70"/>
    </row>
    <row r="22" spans="1:7" x14ac:dyDescent="0.35">
      <c r="D22" s="70"/>
      <c r="E22" s="70"/>
    </row>
    <row r="23" spans="1:7" x14ac:dyDescent="0.35">
      <c r="A23" s="29"/>
      <c r="D23" s="70"/>
      <c r="E23" s="70"/>
    </row>
    <row r="24" spans="1:7" x14ac:dyDescent="0.35">
      <c r="A24" s="30"/>
      <c r="D24" s="70"/>
      <c r="E24" s="70"/>
    </row>
    <row r="25" spans="1:7" x14ac:dyDescent="0.35">
      <c r="A25" s="31"/>
      <c r="B25" s="70"/>
      <c r="C25" s="70"/>
      <c r="D25" s="70"/>
      <c r="E25" s="70"/>
    </row>
    <row r="29" spans="1:7" x14ac:dyDescent="0.35">
      <c r="B29" s="99"/>
      <c r="C29" s="100"/>
      <c r="D29" s="51"/>
    </row>
    <row r="30" spans="1:7" x14ac:dyDescent="0.35">
      <c r="A30" s="25"/>
      <c r="B30" s="99"/>
      <c r="C30" s="100"/>
      <c r="D30" s="52"/>
    </row>
    <row r="31" spans="1:7" x14ac:dyDescent="0.35">
      <c r="A31" s="26"/>
      <c r="B31" s="99"/>
      <c r="C31" s="100"/>
      <c r="D31" s="52"/>
    </row>
    <row r="32" spans="1:7" x14ac:dyDescent="0.35">
      <c r="A32" s="27"/>
      <c r="B32" s="99"/>
      <c r="C32" s="100"/>
      <c r="D32" s="53"/>
    </row>
    <row r="33" spans="1:4" x14ac:dyDescent="0.35">
      <c r="A33" s="25"/>
      <c r="B33" s="99"/>
      <c r="C33" s="100"/>
      <c r="D33" s="54"/>
    </row>
    <row r="34" spans="1:4" x14ac:dyDescent="0.35">
      <c r="A34" s="28"/>
      <c r="B34" s="99"/>
      <c r="C34" s="100"/>
      <c r="D34" s="55"/>
    </row>
    <row r="35" spans="1:4" x14ac:dyDescent="0.35">
      <c r="A35" s="28"/>
      <c r="B35" s="99"/>
      <c r="C35" s="100"/>
      <c r="D35" s="55"/>
    </row>
    <row r="36" spans="1:4" x14ac:dyDescent="0.35">
      <c r="A36" s="28"/>
      <c r="B36" s="99"/>
      <c r="C36" s="100"/>
      <c r="D36" s="55"/>
    </row>
    <row r="37" spans="1:4" x14ac:dyDescent="0.35">
      <c r="A37" s="28"/>
      <c r="B37" s="99"/>
      <c r="C37" s="100"/>
      <c r="D37" s="55"/>
    </row>
    <row r="38" spans="1:4" x14ac:dyDescent="0.35">
      <c r="A38" s="28"/>
      <c r="B38" s="99"/>
      <c r="C38" s="100"/>
      <c r="D38" s="55"/>
    </row>
    <row r="39" spans="1:4" x14ac:dyDescent="0.35">
      <c r="A39" s="28"/>
      <c r="B39" s="98"/>
      <c r="C39" s="98"/>
      <c r="D39" s="55"/>
    </row>
    <row r="40" spans="1:4" x14ac:dyDescent="0.35">
      <c r="A40" s="28"/>
      <c r="B40" s="98"/>
      <c r="C40" s="98"/>
      <c r="D40" s="55"/>
    </row>
    <row r="41" spans="1:4" x14ac:dyDescent="0.35">
      <c r="A41" s="28"/>
      <c r="B41" s="98"/>
      <c r="C41" s="98"/>
      <c r="D41" s="55"/>
    </row>
    <row r="42" spans="1:4" x14ac:dyDescent="0.35">
      <c r="A42" s="28"/>
      <c r="B42" s="98"/>
      <c r="C42" s="98"/>
      <c r="D42" s="55"/>
    </row>
    <row r="43" spans="1:4" x14ac:dyDescent="0.35">
      <c r="A43" s="28"/>
      <c r="B43" s="98"/>
      <c r="C43" s="98"/>
      <c r="D43" s="55"/>
    </row>
    <row r="44" spans="1:4" x14ac:dyDescent="0.35">
      <c r="A44" s="28"/>
      <c r="B44" s="22"/>
      <c r="C44" s="23"/>
      <c r="D44" s="22"/>
    </row>
    <row r="45" spans="1:4" x14ac:dyDescent="0.35">
      <c r="A45" s="28"/>
      <c r="B45" s="22"/>
      <c r="C45" s="24"/>
      <c r="D45" s="22"/>
    </row>
    <row r="46" spans="1:4" x14ac:dyDescent="0.35">
      <c r="A46" s="28"/>
      <c r="B46" s="22"/>
      <c r="C46" s="24"/>
      <c r="D46" s="22"/>
    </row>
  </sheetData>
  <autoFilter ref="A4:D19" xr:uid="{00000000-0009-0000-0000-000007000000}">
    <sortState xmlns:xlrd2="http://schemas.microsoft.com/office/spreadsheetml/2017/richdata2" ref="A5:D20">
      <sortCondition ref="A4:A19"/>
    </sortState>
  </autoFilter>
  <mergeCells count="15">
    <mergeCell ref="B34:C34"/>
    <mergeCell ref="B29:C29"/>
    <mergeCell ref="B30:C30"/>
    <mergeCell ref="B31:C31"/>
    <mergeCell ref="B32:C32"/>
    <mergeCell ref="B33:C33"/>
    <mergeCell ref="B42:C42"/>
    <mergeCell ref="B43:C43"/>
    <mergeCell ref="B35:C35"/>
    <mergeCell ref="B36:C36"/>
    <mergeCell ref="B37:C37"/>
    <mergeCell ref="B38:C38"/>
    <mergeCell ref="B39:C39"/>
    <mergeCell ref="B40:C40"/>
    <mergeCell ref="B41:C4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G17"/>
  <sheetViews>
    <sheetView zoomScaleNormal="100" workbookViewId="0">
      <selection activeCell="L40" sqref="L40"/>
    </sheetView>
  </sheetViews>
  <sheetFormatPr baseColWidth="10" defaultRowHeight="14.5" x14ac:dyDescent="0.35"/>
  <cols>
    <col min="1" max="1" width="14.54296875" customWidth="1"/>
  </cols>
  <sheetData>
    <row r="5" spans="1:7" x14ac:dyDescent="0.35">
      <c r="B5" s="96" t="s">
        <v>13</v>
      </c>
      <c r="C5" s="96"/>
      <c r="D5" s="96" t="s">
        <v>41</v>
      </c>
      <c r="E5" s="96"/>
      <c r="F5" s="96" t="s">
        <v>12</v>
      </c>
      <c r="G5" s="96"/>
    </row>
    <row r="6" spans="1:7" x14ac:dyDescent="0.35">
      <c r="B6">
        <v>2024</v>
      </c>
      <c r="C6">
        <v>2025</v>
      </c>
      <c r="D6">
        <v>2024</v>
      </c>
      <c r="E6">
        <v>2025</v>
      </c>
      <c r="F6">
        <v>2024</v>
      </c>
      <c r="G6">
        <v>2025</v>
      </c>
    </row>
    <row r="7" spans="1:7" x14ac:dyDescent="0.35">
      <c r="A7" s="4" t="s">
        <v>73</v>
      </c>
      <c r="B7" s="4">
        <v>24647</v>
      </c>
      <c r="C7" s="4">
        <v>23959</v>
      </c>
      <c r="D7" s="4">
        <v>9063</v>
      </c>
      <c r="E7" s="4">
        <v>8010</v>
      </c>
      <c r="F7" s="4">
        <v>2319</v>
      </c>
      <c r="G7" s="4">
        <v>2566</v>
      </c>
    </row>
    <row r="8" spans="1:7" x14ac:dyDescent="0.35">
      <c r="A8" s="4" t="s">
        <v>71</v>
      </c>
      <c r="B8" s="4">
        <v>23158</v>
      </c>
      <c r="C8" s="4">
        <v>24913</v>
      </c>
      <c r="D8" s="4">
        <v>10002</v>
      </c>
      <c r="E8" s="4">
        <v>9718</v>
      </c>
      <c r="F8" s="4">
        <v>7358</v>
      </c>
      <c r="G8" s="4">
        <v>8766</v>
      </c>
    </row>
    <row r="9" spans="1:7" x14ac:dyDescent="0.35">
      <c r="A9" s="4" t="s">
        <v>72</v>
      </c>
      <c r="B9" s="4">
        <v>13266</v>
      </c>
      <c r="C9" s="4">
        <v>15631</v>
      </c>
      <c r="D9" s="4">
        <v>5765</v>
      </c>
      <c r="E9" s="4">
        <v>6139</v>
      </c>
      <c r="F9" s="4">
        <v>5615</v>
      </c>
      <c r="G9" s="4">
        <v>7146</v>
      </c>
    </row>
    <row r="17" spans="1:1" x14ac:dyDescent="0.35">
      <c r="A17" s="60" t="s">
        <v>104</v>
      </c>
    </row>
  </sheetData>
  <mergeCells count="3">
    <mergeCell ref="B5:C5"/>
    <mergeCell ref="D5:E5"/>
    <mergeCell ref="F5:G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1F2D4A85CB564E9044101BDECBE0D1" ma:contentTypeVersion="12" ma:contentTypeDescription="Create a new document." ma:contentTypeScope="" ma:versionID="54fd1eeaf33761bf9800ebe066f44bcd">
  <xsd:schema xmlns:xsd="http://www.w3.org/2001/XMLSchema" xmlns:xs="http://www.w3.org/2001/XMLSchema" xmlns:p="http://schemas.microsoft.com/office/2006/metadata/properties" xmlns:ns3="0524380b-caa6-4013-af5b-93fbaad73d0c" xmlns:ns4="04f94f1e-8536-488d-89d6-99fb918e3d78" targetNamespace="http://schemas.microsoft.com/office/2006/metadata/properties" ma:root="true" ma:fieldsID="f1d00697d2f4035f0aefca7596b2e8c6" ns3:_="" ns4:_="">
    <xsd:import namespace="0524380b-caa6-4013-af5b-93fbaad73d0c"/>
    <xsd:import namespace="04f94f1e-8536-488d-89d6-99fb918e3d7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4380b-caa6-4013-af5b-93fbaad73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94f1e-8536-488d-89d6-99fb918e3d7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EF40B6-C689-4DED-8377-AA3595198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3F7014-CBA0-4D67-82AE-0B3B78BC45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24380b-caa6-4013-af5b-93fbaad73d0c"/>
    <ds:schemaRef ds:uri="04f94f1e-8536-488d-89d6-99fb918e3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FEC2E6-5ACA-42C9-AD1C-97BA0A0EB314}">
  <ds:schemaRefs>
    <ds:schemaRef ds:uri="0524380b-caa6-4013-af5b-93fbaad73d0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4f94f1e-8536-488d-89d6-99fb918e3d78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Figur 1</vt:lpstr>
      <vt:lpstr>Figur 2</vt:lpstr>
      <vt:lpstr>Figur 3</vt:lpstr>
      <vt:lpstr>Figur 4</vt:lpstr>
      <vt:lpstr>Figur 5</vt:lpstr>
      <vt:lpstr>Figur 6</vt:lpstr>
      <vt:lpstr>Figur 7</vt:lpstr>
      <vt:lpstr>Figur 8</vt:lpstr>
      <vt:lpstr>Figur 9</vt:lpstr>
      <vt:lpstr>Figur 10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Ørbog, Kari-Mette</dc:creator>
  <cp:lastModifiedBy>Simson, Kristine von</cp:lastModifiedBy>
  <dcterms:created xsi:type="dcterms:W3CDTF">2014-06-03T12:53:32Z</dcterms:created>
  <dcterms:modified xsi:type="dcterms:W3CDTF">2025-03-27T11:47:09Z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0x010100F11F2D4A85CB564E9044101BDECBE0D1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iteId">
    <vt:lpwstr>62366534-1ec3-4962-8869-9b5535279d0b</vt:lpwstr>
  </property>
  <property fmtid="{D5CDD505-2E9C-101B-9397-08002B2CF9AE}" pid="5" name="MSIP_Label_d3491420-1ae2-4120-89e6-e6f668f067e2_Owner">
    <vt:lpwstr>Malin.Engel.Jensen@nav.no</vt:lpwstr>
  </property>
  <property fmtid="{D5CDD505-2E9C-101B-9397-08002B2CF9AE}" pid="6" name="MSIP_Label_d3491420-1ae2-4120-89e6-e6f668f067e2_SetDate">
    <vt:lpwstr>2020-03-30T11:35:50.0474791Z</vt:lpwstr>
  </property>
  <property fmtid="{D5CDD505-2E9C-101B-9397-08002B2CF9AE}" pid="7" name="MSIP_Label_d3491420-1ae2-4120-89e6-e6f668f067e2_Name">
    <vt:lpwstr>Intern</vt:lpwstr>
  </property>
  <property fmtid="{D5CDD505-2E9C-101B-9397-08002B2CF9AE}" pid="8" name="MSIP_Label_d3491420-1ae2-4120-89e6-e6f668f067e2_Application">
    <vt:lpwstr>Microsoft Azure Information Protection</vt:lpwstr>
  </property>
  <property fmtid="{D5CDD505-2E9C-101B-9397-08002B2CF9AE}" pid="9" name="MSIP_Label_d3491420-1ae2-4120-89e6-e6f668f067e2_ActionId">
    <vt:lpwstr>4063cecf-867c-4616-b65a-d1765b5bc471</vt:lpwstr>
  </property>
  <property fmtid="{D5CDD505-2E9C-101B-9397-08002B2CF9AE}" pid="10" name="MSIP_Label_d3491420-1ae2-4120-89e6-e6f668f067e2_Extended_MSFT_Method">
    <vt:lpwstr>Automatic</vt:lpwstr>
  </property>
  <property fmtid="{D5CDD505-2E9C-101B-9397-08002B2CF9AE}" pid="11" name="Sensitivity">
    <vt:lpwstr>Intern</vt:lpwstr>
  </property>
</Properties>
</file>